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81009496-3A0C-4891-973E-475DB4E23694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62" i="14" l="1"/>
  <c r="Z557" i="14"/>
  <c r="Z559" i="14"/>
  <c r="Q47" i="11"/>
  <c r="P47" i="11"/>
  <c r="O47" i="11"/>
  <c r="N47" i="11"/>
  <c r="M47" i="11"/>
  <c r="L47" i="11"/>
  <c r="Z561" i="14" l="1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R47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7" i="11" l="1"/>
  <c r="K47" i="11"/>
  <c r="I47" i="11"/>
  <c r="G47" i="11"/>
  <c r="F47" i="11"/>
  <c r="D47" i="11"/>
  <c r="W562" i="14" l="1"/>
  <c r="T562" i="14"/>
  <c r="R562" i="14"/>
  <c r="R559" i="14" l="1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7" i="11" l="1"/>
  <c r="E47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<sst xmlns="http://schemas.openxmlformats.org/spreadsheetml/2006/main" count="2610" uniqueCount="342">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</sst>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06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9" xfId="0" applyFont="1" applyFill="1" applyBorder="1" applyAlignment="1">
      <alignment horizontal="left" vertical="center" wrapText="1" indent="2"/>
    </xf>
    <xf numFmtId="0" fontId="52" fillId="0" borderId="19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4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167" fontId="55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9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1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3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62" fillId="0" borderId="17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9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77" xfId="5" applyNumberFormat="1" applyFont="1" applyFill="1" applyBorder="1" applyAlignment="1">
      <alignment horizontal="center" vertical="center"/>
    </xf>
    <xf numFmtId="167" fontId="55" fillId="14" borderId="7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80" xfId="5" applyNumberFormat="1" applyFont="1" applyFill="1" applyBorder="1" applyAlignment="1">
      <alignment horizontal="center" vertical="center"/>
    </xf>
    <xf numFmtId="0" fontId="58" fillId="9" borderId="25" xfId="0" applyFont="1" applyFill="1" applyBorder="1" applyAlignment="1">
      <alignment horizontal="center" vertical="center" wrapText="1"/>
    </xf>
    <xf numFmtId="0" fontId="58" fillId="9" borderId="32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FBFB97"/>
      <color rgb="FF3A8640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Semanais'!$Y$9:$Y$559</c:f>
              <c:strCache>
                <c:ptCount val="55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50">
                  <c:v>04-07-2021</c:v>
                </c:pt>
              </c:strCache>
            </c:strRef>
          </c:cat>
          <c:val>
            <c:numRef>
              <c:f>'Indicadores Semanais'!$Z$9:$Z$559</c:f>
              <c:numCache>
                <c:formatCode>0.0</c:formatCode>
                <c:ptCount val="551"/>
                <c:pt idx="0">
                  <c:v>1.6863224389014635</c:v>
                </c:pt>
                <c:pt idx="1">
                  <c:v>0.31242513947426853</c:v>
                </c:pt>
                <c:pt idx="2">
                  <c:v>-2.1901144625972186</c:v>
                </c:pt>
                <c:pt idx="3">
                  <c:v>-1.9697527747953856</c:v>
                </c:pt>
                <c:pt idx="4">
                  <c:v>0.87555127818652623</c:v>
                </c:pt>
                <c:pt idx="5">
                  <c:v>0.11905703307985305</c:v>
                </c:pt>
                <c:pt idx="6">
                  <c:v>-0.73400583113012607</c:v>
                </c:pt>
                <c:pt idx="7">
                  <c:v>4.6275626647755974E-3</c:v>
                </c:pt>
                <c:pt idx="8">
                  <c:v>2.0870061680483829</c:v>
                </c:pt>
                <c:pt idx="9">
                  <c:v>0.42203603061010786</c:v>
                </c:pt>
                <c:pt idx="10">
                  <c:v>1.0215615307797392</c:v>
                </c:pt>
                <c:pt idx="11">
                  <c:v>1.6978635988658575</c:v>
                </c:pt>
                <c:pt idx="12">
                  <c:v>1.1090881165430699</c:v>
                </c:pt>
                <c:pt idx="13">
                  <c:v>0.10500499122642304</c:v>
                </c:pt>
                <c:pt idx="14">
                  <c:v>0.5428529711842629</c:v>
                </c:pt>
                <c:pt idx="15">
                  <c:v>0.79464653872421764</c:v>
                </c:pt>
                <c:pt idx="16">
                  <c:v>-0.51436839830927017</c:v>
                </c:pt>
                <c:pt idx="17">
                  <c:v>-0.97778776405121026</c:v>
                </c:pt>
                <c:pt idx="18">
                  <c:v>0.89711793782205107</c:v>
                </c:pt>
                <c:pt idx="19">
                  <c:v>3.3251739123296842</c:v>
                </c:pt>
                <c:pt idx="20">
                  <c:v>0.77194374280233569</c:v>
                </c:pt>
                <c:pt idx="21">
                  <c:v>0.30297004695430618</c:v>
                </c:pt>
                <c:pt idx="22">
                  <c:v>2.3502561160927931</c:v>
                </c:pt>
                <c:pt idx="23">
                  <c:v>2.7121303369702217</c:v>
                </c:pt>
                <c:pt idx="24">
                  <c:v>2.9763491536822828</c:v>
                </c:pt>
                <c:pt idx="25">
                  <c:v>3.504646006989165</c:v>
                </c:pt>
                <c:pt idx="26">
                  <c:v>1.6547046771483938</c:v>
                </c:pt>
                <c:pt idx="27">
                  <c:v>-8.2415641250854099E-2</c:v>
                </c:pt>
                <c:pt idx="28">
                  <c:v>0.89658532853228823</c:v>
                </c:pt>
                <c:pt idx="29">
                  <c:v>1.9640083598274856</c:v>
                </c:pt>
                <c:pt idx="30">
                  <c:v>0.66567533905245768</c:v>
                </c:pt>
                <c:pt idx="31">
                  <c:v>0.90435503686799357</c:v>
                </c:pt>
                <c:pt idx="32">
                  <c:v>-2.0273850789120731</c:v>
                </c:pt>
                <c:pt idx="33">
                  <c:v>-1.3262160728546917</c:v>
                </c:pt>
                <c:pt idx="34">
                  <c:v>-3.3396954177656237</c:v>
                </c:pt>
                <c:pt idx="35">
                  <c:v>-4.011138910364652</c:v>
                </c:pt>
                <c:pt idx="36">
                  <c:v>-2.0182816958135557</c:v>
                </c:pt>
                <c:pt idx="37">
                  <c:v>-1.7952572093088592</c:v>
                </c:pt>
                <c:pt idx="38">
                  <c:v>-3.0476668573422789</c:v>
                </c:pt>
                <c:pt idx="39">
                  <c:v>-2.5833118600914498</c:v>
                </c:pt>
                <c:pt idx="40">
                  <c:v>-0.15174128810209941</c:v>
                </c:pt>
                <c:pt idx="41">
                  <c:v>-2.3156846126965589</c:v>
                </c:pt>
                <c:pt idx="42">
                  <c:v>2.7552931599743582</c:v>
                </c:pt>
                <c:pt idx="43">
                  <c:v>3.2999934733771417</c:v>
                </c:pt>
                <c:pt idx="44">
                  <c:v>-1.104196957600498</c:v>
                </c:pt>
                <c:pt idx="45">
                  <c:v>-0.520006855007771</c:v>
                </c:pt>
                <c:pt idx="46">
                  <c:v>1.2169090055630323</c:v>
                </c:pt>
                <c:pt idx="47">
                  <c:v>5.440309584746716</c:v>
                </c:pt>
                <c:pt idx="48">
                  <c:v>0.57949733772377621</c:v>
                </c:pt>
                <c:pt idx="49">
                  <c:v>-0.16890354075982583</c:v>
                </c:pt>
                <c:pt idx="50">
                  <c:v>0.58858885399614969</c:v>
                </c:pt>
                <c:pt idx="51">
                  <c:v>-1.2982585232222925</c:v>
                </c:pt>
                <c:pt idx="52">
                  <c:v>0.5867566462723881</c:v>
                </c:pt>
                <c:pt idx="53">
                  <c:v>-1.8615080115376728</c:v>
                </c:pt>
                <c:pt idx="54">
                  <c:v>-0.56978137195947176</c:v>
                </c:pt>
                <c:pt idx="55">
                  <c:v>4.7881834290335661</c:v>
                </c:pt>
                <c:pt idx="56">
                  <c:v>3.4653798595638197</c:v>
                </c:pt>
                <c:pt idx="57">
                  <c:v>0.76855604796740873</c:v>
                </c:pt>
                <c:pt idx="58">
                  <c:v>0.19935411240827761</c:v>
                </c:pt>
                <c:pt idx="59">
                  <c:v>1.0137093614919042</c:v>
                </c:pt>
                <c:pt idx="60">
                  <c:v>2.4466180509614421</c:v>
                </c:pt>
                <c:pt idx="61">
                  <c:v>2.3851449959360895</c:v>
                </c:pt>
                <c:pt idx="62">
                  <c:v>1.3236967032988327</c:v>
                </c:pt>
                <c:pt idx="63">
                  <c:v>-1.2387167576496945</c:v>
                </c:pt>
                <c:pt idx="64">
                  <c:v>-0.76206471515760543</c:v>
                </c:pt>
                <c:pt idx="65">
                  <c:v>-1.0824562427595632</c:v>
                </c:pt>
                <c:pt idx="66">
                  <c:v>-0.36443170796702762</c:v>
                </c:pt>
                <c:pt idx="67">
                  <c:v>1.1327367139722233</c:v>
                </c:pt>
                <c:pt idx="68">
                  <c:v>1.9958001784272266</c:v>
                </c:pt>
                <c:pt idx="69">
                  <c:v>4.1800950081276937</c:v>
                </c:pt>
                <c:pt idx="70">
                  <c:v>3.2624404118433308</c:v>
                </c:pt>
                <c:pt idx="71">
                  <c:v>3.748221688932361</c:v>
                </c:pt>
                <c:pt idx="72">
                  <c:v>-2.6577044820116447</c:v>
                </c:pt>
                <c:pt idx="73">
                  <c:v>1.6460713993164291</c:v>
                </c:pt>
                <c:pt idx="74">
                  <c:v>-1.6007109005331208</c:v>
                </c:pt>
                <c:pt idx="75">
                  <c:v>-2.5581436234581187</c:v>
                </c:pt>
                <c:pt idx="76">
                  <c:v>-4.5304893187638573</c:v>
                </c:pt>
                <c:pt idx="77">
                  <c:v>-11.884516237839961</c:v>
                </c:pt>
                <c:pt idx="78">
                  <c:v>-11.958699072980071</c:v>
                </c:pt>
                <c:pt idx="79">
                  <c:v>-15.94905734592086</c:v>
                </c:pt>
                <c:pt idx="80">
                  <c:v>-19.469806752556451</c:v>
                </c:pt>
                <c:pt idx="81">
                  <c:v>-16.415975280677998</c:v>
                </c:pt>
                <c:pt idx="82">
                  <c:v>-18.496895808578831</c:v>
                </c:pt>
                <c:pt idx="83">
                  <c:v>-16.210873022916655</c:v>
                </c:pt>
                <c:pt idx="84">
                  <c:v>-16.366178948099346</c:v>
                </c:pt>
                <c:pt idx="85">
                  <c:v>-15.354026564545986</c:v>
                </c:pt>
                <c:pt idx="86">
                  <c:v>-20.865684940754718</c:v>
                </c:pt>
                <c:pt idx="87">
                  <c:v>-22.554157147621876</c:v>
                </c:pt>
                <c:pt idx="88">
                  <c:v>-15.60252381579746</c:v>
                </c:pt>
                <c:pt idx="89">
                  <c:v>-11.853695591793745</c:v>
                </c:pt>
                <c:pt idx="90">
                  <c:v>-14.904763654907521</c:v>
                </c:pt>
                <c:pt idx="91">
                  <c:v>-16.902267920924164</c:v>
                </c:pt>
                <c:pt idx="92">
                  <c:v>-18.985983091299637</c:v>
                </c:pt>
                <c:pt idx="93">
                  <c:v>-21.50781461688657</c:v>
                </c:pt>
                <c:pt idx="94">
                  <c:v>-22.236795033198295</c:v>
                </c:pt>
                <c:pt idx="95">
                  <c:v>-21.495305681049533</c:v>
                </c:pt>
                <c:pt idx="96">
                  <c:v>-19.219118765804946</c:v>
                </c:pt>
                <c:pt idx="98">
                  <c:v>-19.378386303421728</c:v>
                </c:pt>
                <c:pt idx="99">
                  <c:v>-20.936197505899223</c:v>
                </c:pt>
                <c:pt idx="100">
                  <c:v>-24.036270916115406</c:v>
                </c:pt>
                <c:pt idx="101">
                  <c:v>-20.484024821366702</c:v>
                </c:pt>
                <c:pt idx="102">
                  <c:v>-22.858452461724564</c:v>
                </c:pt>
                <c:pt idx="103">
                  <c:v>-19.122521849326571</c:v>
                </c:pt>
                <c:pt idx="104">
                  <c:v>-17.097565503603043</c:v>
                </c:pt>
                <c:pt idx="105">
                  <c:v>-19.098223832772398</c:v>
                </c:pt>
                <c:pt idx="106">
                  <c:v>-21.067369343736996</c:v>
                </c:pt>
                <c:pt idx="107">
                  <c:v>-22.882683476024358</c:v>
                </c:pt>
                <c:pt idx="108">
                  <c:v>-23.536322403078422</c:v>
                </c:pt>
                <c:pt idx="109">
                  <c:v>-25.589001280439877</c:v>
                </c:pt>
                <c:pt idx="110">
                  <c:v>-20.468853489700134</c:v>
                </c:pt>
                <c:pt idx="111">
                  <c:v>-18.228749536305973</c:v>
                </c:pt>
                <c:pt idx="112">
                  <c:v>-19.157291570144796</c:v>
                </c:pt>
                <c:pt idx="113">
                  <c:v>-18.816247312243103</c:v>
                </c:pt>
                <c:pt idx="114">
                  <c:v>-20.416708592476269</c:v>
                </c:pt>
                <c:pt idx="115">
                  <c:v>-23.864122588168492</c:v>
                </c:pt>
                <c:pt idx="116">
                  <c:v>-20.103228198478227</c:v>
                </c:pt>
                <c:pt idx="117">
                  <c:v>-17.38174733732377</c:v>
                </c:pt>
                <c:pt idx="118">
                  <c:v>-15.73452221063236</c:v>
                </c:pt>
                <c:pt idx="119">
                  <c:v>-15.239646277471891</c:v>
                </c:pt>
                <c:pt idx="120">
                  <c:v>-17.633043975560909</c:v>
                </c:pt>
                <c:pt idx="121">
                  <c:v>-23.454502574025692</c:v>
                </c:pt>
                <c:pt idx="122">
                  <c:v>-22.650397608881327</c:v>
                </c:pt>
                <c:pt idx="123">
                  <c:v>-25.511329769731621</c:v>
                </c:pt>
                <c:pt idx="124">
                  <c:v>-16.392165815212291</c:v>
                </c:pt>
                <c:pt idx="125">
                  <c:v>-19.47649853817143</c:v>
                </c:pt>
                <c:pt idx="126">
                  <c:v>-17.780104090834865</c:v>
                </c:pt>
                <c:pt idx="127">
                  <c:v>-20.611146859763885</c:v>
                </c:pt>
                <c:pt idx="128">
                  <c:v>-19.197737373226911</c:v>
                </c:pt>
                <c:pt idx="129">
                  <c:v>-22.498941341805228</c:v>
                </c:pt>
                <c:pt idx="130">
                  <c:v>-25.343700557017378</c:v>
                </c:pt>
                <c:pt idx="131">
                  <c:v>-20.51530791116431</c:v>
                </c:pt>
                <c:pt idx="132">
                  <c:v>-19.390068725244518</c:v>
                </c:pt>
                <c:pt idx="133">
                  <c:v>-19.225145377081219</c:v>
                </c:pt>
                <c:pt idx="134">
                  <c:v>-19.085735562991328</c:v>
                </c:pt>
                <c:pt idx="135">
                  <c:v>-14.715712509303387</c:v>
                </c:pt>
                <c:pt idx="136">
                  <c:v>-22.354183622565049</c:v>
                </c:pt>
                <c:pt idx="137">
                  <c:v>-24.670503799588502</c:v>
                </c:pt>
                <c:pt idx="138">
                  <c:v>-20.578964746570882</c:v>
                </c:pt>
                <c:pt idx="139">
                  <c:v>-18.587420379540973</c:v>
                </c:pt>
                <c:pt idx="140">
                  <c:v>-16.420179426440868</c:v>
                </c:pt>
                <c:pt idx="141">
                  <c:v>-16.763362249534673</c:v>
                </c:pt>
                <c:pt idx="142">
                  <c:v>-16.048279612045658</c:v>
                </c:pt>
                <c:pt idx="143">
                  <c:v>-20.874701645740345</c:v>
                </c:pt>
                <c:pt idx="144">
                  <c:v>-22.029755255302447</c:v>
                </c:pt>
                <c:pt idx="145">
                  <c:v>-18.657671290028723</c:v>
                </c:pt>
                <c:pt idx="146">
                  <c:v>-15.538284012194922</c:v>
                </c:pt>
                <c:pt idx="147">
                  <c:v>-17.253899945347417</c:v>
                </c:pt>
                <c:pt idx="148">
                  <c:v>-16.663238197913106</c:v>
                </c:pt>
                <c:pt idx="149">
                  <c:v>-15.78972474214414</c:v>
                </c:pt>
                <c:pt idx="150">
                  <c:v>-19.04442315088108</c:v>
                </c:pt>
                <c:pt idx="151">
                  <c:v>-21.961087634751433</c:v>
                </c:pt>
                <c:pt idx="152">
                  <c:v>-18.609063224205872</c:v>
                </c:pt>
                <c:pt idx="153">
                  <c:v>-17.479824507183441</c:v>
                </c:pt>
                <c:pt idx="154">
                  <c:v>-16.496253472554841</c:v>
                </c:pt>
                <c:pt idx="155">
                  <c:v>-15.216147165685857</c:v>
                </c:pt>
                <c:pt idx="156">
                  <c:v>-13.052737631195557</c:v>
                </c:pt>
                <c:pt idx="157">
                  <c:v>-17.288602343207913</c:v>
                </c:pt>
                <c:pt idx="158">
                  <c:v>-17.465643056095171</c:v>
                </c:pt>
                <c:pt idx="159">
                  <c:v>-12.471830806017941</c:v>
                </c:pt>
                <c:pt idx="160">
                  <c:v>-9.1222475113222536</c:v>
                </c:pt>
                <c:pt idx="161">
                  <c:v>-6.8844131496540015</c:v>
                </c:pt>
                <c:pt idx="162">
                  <c:v>-19.766944633632974</c:v>
                </c:pt>
                <c:pt idx="163">
                  <c:v>-15.488626054363243</c:v>
                </c:pt>
                <c:pt idx="164">
                  <c:v>-15.480548759777044</c:v>
                </c:pt>
                <c:pt idx="165">
                  <c:v>-16.161495189047852</c:v>
                </c:pt>
                <c:pt idx="166">
                  <c:v>-10.704008428113953</c:v>
                </c:pt>
                <c:pt idx="167">
                  <c:v>-11.858294896913502</c:v>
                </c:pt>
                <c:pt idx="168">
                  <c:v>-14.041513295119243</c:v>
                </c:pt>
                <c:pt idx="169">
                  <c:v>-12.964857069147092</c:v>
                </c:pt>
                <c:pt idx="170">
                  <c:v>-12.094537938409184</c:v>
                </c:pt>
                <c:pt idx="171">
                  <c:v>-12.274083331140531</c:v>
                </c:pt>
                <c:pt idx="172">
                  <c:v>-15.366493861712051</c:v>
                </c:pt>
                <c:pt idx="173">
                  <c:v>-12.069147807837716</c:v>
                </c:pt>
                <c:pt idx="174">
                  <c:v>-15.1643511964108</c:v>
                </c:pt>
                <c:pt idx="175">
                  <c:v>-10.316599643258694</c:v>
                </c:pt>
                <c:pt idx="176">
                  <c:v>-11.400892355370024</c:v>
                </c:pt>
                <c:pt idx="177">
                  <c:v>-11.357241138339003</c:v>
                </c:pt>
                <c:pt idx="178">
                  <c:v>-15.906473783288941</c:v>
                </c:pt>
                <c:pt idx="179">
                  <c:v>-16.612884995781698</c:v>
                </c:pt>
                <c:pt idx="180">
                  <c:v>-13.190478351342408</c:v>
                </c:pt>
                <c:pt idx="181">
                  <c:v>-12.939811977860616</c:v>
                </c:pt>
                <c:pt idx="182">
                  <c:v>-10.984563341040053</c:v>
                </c:pt>
                <c:pt idx="183">
                  <c:v>-11.300762078322755</c:v>
                </c:pt>
                <c:pt idx="184">
                  <c:v>-9.1200520812076906</c:v>
                </c:pt>
                <c:pt idx="185">
                  <c:v>-12.937608495380125</c:v>
                </c:pt>
                <c:pt idx="186">
                  <c:v>-13.525755424664492</c:v>
                </c:pt>
                <c:pt idx="187">
                  <c:v>-8.4331953642830282</c:v>
                </c:pt>
                <c:pt idx="188">
                  <c:v>-7.9969386883154483</c:v>
                </c:pt>
                <c:pt idx="189">
                  <c:v>-7.2315851479787403</c:v>
                </c:pt>
                <c:pt idx="190">
                  <c:v>-8.6813117252727139</c:v>
                </c:pt>
                <c:pt idx="191">
                  <c:v>-8.832398850773334</c:v>
                </c:pt>
                <c:pt idx="192">
                  <c:v>-11.802845213052295</c:v>
                </c:pt>
                <c:pt idx="193">
                  <c:v>-13.478780978019898</c:v>
                </c:pt>
                <c:pt idx="194">
                  <c:v>-8.2836230628084859</c:v>
                </c:pt>
                <c:pt idx="195">
                  <c:v>-6.6306274884424345</c:v>
                </c:pt>
                <c:pt idx="196">
                  <c:v>-6.9949001880197175</c:v>
                </c:pt>
                <c:pt idx="197">
                  <c:v>-6.9428873957719457</c:v>
                </c:pt>
                <c:pt idx="198">
                  <c:v>-5.3545871653422328</c:v>
                </c:pt>
                <c:pt idx="199">
                  <c:v>-8.8380835597936471</c:v>
                </c:pt>
                <c:pt idx="200">
                  <c:v>-11.458649330199986</c:v>
                </c:pt>
                <c:pt idx="201">
                  <c:v>-6.7807974579993076</c:v>
                </c:pt>
                <c:pt idx="202">
                  <c:v>-5.8242579351063721</c:v>
                </c:pt>
                <c:pt idx="203">
                  <c:v>-7.8453585241104671</c:v>
                </c:pt>
                <c:pt idx="204">
                  <c:v>-6.8144994082375083</c:v>
                </c:pt>
                <c:pt idx="205">
                  <c:v>-7.3725687485704556</c:v>
                </c:pt>
                <c:pt idx="206">
                  <c:v>-9.580703504405701</c:v>
                </c:pt>
                <c:pt idx="207">
                  <c:v>-10.909114238486657</c:v>
                </c:pt>
                <c:pt idx="208">
                  <c:v>-6.1263716214910158</c:v>
                </c:pt>
                <c:pt idx="209">
                  <c:v>-6.5421273241693125</c:v>
                </c:pt>
                <c:pt idx="210">
                  <c:v>-6.1395300658175591</c:v>
                </c:pt>
                <c:pt idx="211">
                  <c:v>-5.1370116979217881</c:v>
                </c:pt>
                <c:pt idx="212">
                  <c:v>-7.2032705841586919</c:v>
                </c:pt>
                <c:pt idx="213">
                  <c:v>-7.6645313473114252</c:v>
                </c:pt>
                <c:pt idx="214">
                  <c:v>-9.3332097099342342</c:v>
                </c:pt>
                <c:pt idx="215">
                  <c:v>-6.3710995385723681</c:v>
                </c:pt>
                <c:pt idx="216">
                  <c:v>-7.4127044223010312</c:v>
                </c:pt>
                <c:pt idx="217">
                  <c:v>-5.4447361226321238</c:v>
                </c:pt>
                <c:pt idx="218">
                  <c:v>-5.653460879032786</c:v>
                </c:pt>
                <c:pt idx="219">
                  <c:v>-7.6360527423075339</c:v>
                </c:pt>
                <c:pt idx="220">
                  <c:v>-9.1714210145319317</c:v>
                </c:pt>
                <c:pt idx="221">
                  <c:v>-8.9074618473600609</c:v>
                </c:pt>
                <c:pt idx="222">
                  <c:v>-6.5583510413663406</c:v>
                </c:pt>
                <c:pt idx="223">
                  <c:v>-6.9440206166394622</c:v>
                </c:pt>
                <c:pt idx="224">
                  <c:v>-2.8129845069352095</c:v>
                </c:pt>
                <c:pt idx="225">
                  <c:v>-1.7162901986628705</c:v>
                </c:pt>
                <c:pt idx="226">
                  <c:v>-3.5794710292371335</c:v>
                </c:pt>
                <c:pt idx="227">
                  <c:v>-6.0975165159061193</c:v>
                </c:pt>
                <c:pt idx="228">
                  <c:v>2.1046550743829835</c:v>
                </c:pt>
                <c:pt idx="229">
                  <c:v>-3.3833646728941451</c:v>
                </c:pt>
                <c:pt idx="230">
                  <c:v>-7.3092785818266917</c:v>
                </c:pt>
                <c:pt idx="231">
                  <c:v>-3.7829104596284417</c:v>
                </c:pt>
                <c:pt idx="232">
                  <c:v>-2.7830450891611695</c:v>
                </c:pt>
                <c:pt idx="233">
                  <c:v>-5.8105183741233732</c:v>
                </c:pt>
                <c:pt idx="234">
                  <c:v>-4.7769091485656059</c:v>
                </c:pt>
                <c:pt idx="235">
                  <c:v>-3.6263274782625139</c:v>
                </c:pt>
                <c:pt idx="236">
                  <c:v>-5.7118195806724064</c:v>
                </c:pt>
                <c:pt idx="237">
                  <c:v>-5.3134164636219925</c:v>
                </c:pt>
                <c:pt idx="238">
                  <c:v>-3.0182633616762544</c:v>
                </c:pt>
                <c:pt idx="239">
                  <c:v>-2.8950247893101189</c:v>
                </c:pt>
                <c:pt idx="240">
                  <c:v>-4.3051928186122437</c:v>
                </c:pt>
                <c:pt idx="241">
                  <c:v>-3.2199276652053177</c:v>
                </c:pt>
                <c:pt idx="242">
                  <c:v>-4.3237798175815705</c:v>
                </c:pt>
                <c:pt idx="243">
                  <c:v>-4.5438588441319148</c:v>
                </c:pt>
                <c:pt idx="244">
                  <c:v>-6.1257340549971975</c:v>
                </c:pt>
                <c:pt idx="245">
                  <c:v>-3.9327469019120924</c:v>
                </c:pt>
                <c:pt idx="246">
                  <c:v>-4.3349712330261276</c:v>
                </c:pt>
                <c:pt idx="247">
                  <c:v>-1.9968702960383433</c:v>
                </c:pt>
                <c:pt idx="248">
                  <c:v>-4.9944896617440797</c:v>
                </c:pt>
                <c:pt idx="249">
                  <c:v>-4.1296496267824674</c:v>
                </c:pt>
                <c:pt idx="250">
                  <c:v>-1.8269027306201964</c:v>
                </c:pt>
                <c:pt idx="251">
                  <c:v>-2.3325351215427861</c:v>
                </c:pt>
                <c:pt idx="252">
                  <c:v>-3.2782858018479404</c:v>
                </c:pt>
                <c:pt idx="253">
                  <c:v>-3.8480851511444767</c:v>
                </c:pt>
                <c:pt idx="254">
                  <c:v>-4.2303997562887021</c:v>
                </c:pt>
                <c:pt idx="255">
                  <c:v>-4.3976962887855811</c:v>
                </c:pt>
                <c:pt idx="256">
                  <c:v>-4.313054281411179</c:v>
                </c:pt>
                <c:pt idx="257">
                  <c:v>-3.6382173968847948</c:v>
                </c:pt>
                <c:pt idx="258">
                  <c:v>-3.908018938523159</c:v>
                </c:pt>
                <c:pt idx="259">
                  <c:v>-3.3672172956813222</c:v>
                </c:pt>
                <c:pt idx="260">
                  <c:v>-1.5405224082591269</c:v>
                </c:pt>
                <c:pt idx="261">
                  <c:v>-1.2467378199383909</c:v>
                </c:pt>
                <c:pt idx="262">
                  <c:v>-2.1118984957565363</c:v>
                </c:pt>
                <c:pt idx="263">
                  <c:v>-4.7255329832012967</c:v>
                </c:pt>
                <c:pt idx="264">
                  <c:v>-1.6656373445193817</c:v>
                </c:pt>
                <c:pt idx="265">
                  <c:v>-1.357321599108646</c:v>
                </c:pt>
                <c:pt idx="266">
                  <c:v>-0.92061636334728303</c:v>
                </c:pt>
                <c:pt idx="267">
                  <c:v>-3.0179465796379086</c:v>
                </c:pt>
                <c:pt idx="268">
                  <c:v>-1.0775594958715469</c:v>
                </c:pt>
                <c:pt idx="269">
                  <c:v>-2.6620738000626853</c:v>
                </c:pt>
                <c:pt idx="270">
                  <c:v>-5.4362122662249153</c:v>
                </c:pt>
                <c:pt idx="271">
                  <c:v>-5.532945935866195</c:v>
                </c:pt>
                <c:pt idx="272">
                  <c:v>-6.2653080710991294</c:v>
                </c:pt>
                <c:pt idx="273">
                  <c:v>-3.7658926099090437</c:v>
                </c:pt>
                <c:pt idx="274">
                  <c:v>-6.440317572165462</c:v>
                </c:pt>
                <c:pt idx="275">
                  <c:v>-4.2559604539218014</c:v>
                </c:pt>
                <c:pt idx="276">
                  <c:v>-3.4311698985678598</c:v>
                </c:pt>
                <c:pt idx="277">
                  <c:v>-6.186994073700391</c:v>
                </c:pt>
                <c:pt idx="278">
                  <c:v>-4.3507466724115513</c:v>
                </c:pt>
                <c:pt idx="279">
                  <c:v>-6.0997995129933047</c:v>
                </c:pt>
                <c:pt idx="280">
                  <c:v>-3.6442117319026117</c:v>
                </c:pt>
                <c:pt idx="281">
                  <c:v>-4.1542361606108056</c:v>
                </c:pt>
                <c:pt idx="282">
                  <c:v>-5.4227448927028385</c:v>
                </c:pt>
                <c:pt idx="283">
                  <c:v>-3.7261677941708529</c:v>
                </c:pt>
                <c:pt idx="284">
                  <c:v>-6.0760060269806342</c:v>
                </c:pt>
                <c:pt idx="285">
                  <c:v>-6.244773695972242</c:v>
                </c:pt>
                <c:pt idx="286">
                  <c:v>-7.2941674784990855</c:v>
                </c:pt>
                <c:pt idx="287">
                  <c:v>-4.7508847730874182</c:v>
                </c:pt>
                <c:pt idx="288">
                  <c:v>-4.9626408723762454</c:v>
                </c:pt>
                <c:pt idx="289">
                  <c:v>-3.5840800029673909</c:v>
                </c:pt>
                <c:pt idx="290">
                  <c:v>-4.7820245217409507</c:v>
                </c:pt>
                <c:pt idx="291">
                  <c:v>-6.0136297350164618</c:v>
                </c:pt>
                <c:pt idx="292">
                  <c:v>-7.3508579196341763</c:v>
                </c:pt>
                <c:pt idx="293">
                  <c:v>-8.0516980757274617</c:v>
                </c:pt>
                <c:pt idx="294">
                  <c:v>-6.0924294368364746</c:v>
                </c:pt>
                <c:pt idx="295">
                  <c:v>-6.7929189529611191</c:v>
                </c:pt>
                <c:pt idx="296">
                  <c:v>-5.1422916970141515</c:v>
                </c:pt>
                <c:pt idx="297">
                  <c:v>-5.8742182770977163</c:v>
                </c:pt>
                <c:pt idx="298">
                  <c:v>-3.7608354011748872</c:v>
                </c:pt>
                <c:pt idx="299">
                  <c:v>-6.3280341596307261</c:v>
                </c:pt>
                <c:pt idx="300">
                  <c:v>-5.9103757008745852</c:v>
                </c:pt>
                <c:pt idx="301">
                  <c:v>-3.5739564525741878</c:v>
                </c:pt>
                <c:pt idx="302">
                  <c:v>-3.7218772478959949</c:v>
                </c:pt>
                <c:pt idx="303">
                  <c:v>-4.8569538604394928</c:v>
                </c:pt>
                <c:pt idx="304">
                  <c:v>-8.2744096399139107</c:v>
                </c:pt>
                <c:pt idx="305">
                  <c:v>-7.1098165487338028</c:v>
                </c:pt>
                <c:pt idx="306">
                  <c:v>-3.3394567854999013</c:v>
                </c:pt>
                <c:pt idx="307">
                  <c:v>-3.9916469572479381</c:v>
                </c:pt>
                <c:pt idx="308">
                  <c:v>-4.2188090180324833</c:v>
                </c:pt>
                <c:pt idx="309">
                  <c:v>-1.745977641008406</c:v>
                </c:pt>
                <c:pt idx="310">
                  <c:v>-1.6591500619102164</c:v>
                </c:pt>
                <c:pt idx="311">
                  <c:v>-3.4403272107317044</c:v>
                </c:pt>
                <c:pt idx="312">
                  <c:v>-6.2290844226688264</c:v>
                </c:pt>
                <c:pt idx="313">
                  <c:v>-6.9534901288037734</c:v>
                </c:pt>
                <c:pt idx="314">
                  <c:v>-6.7119295031266262</c:v>
                </c:pt>
                <c:pt idx="315">
                  <c:v>-6.3616475052607262</c:v>
                </c:pt>
                <c:pt idx="316">
                  <c:v>-5.3405476076597482</c:v>
                </c:pt>
                <c:pt idx="317">
                  <c:v>-2.9606994472118013</c:v>
                </c:pt>
                <c:pt idx="318">
                  <c:v>-11.234499051994266</c:v>
                </c:pt>
                <c:pt idx="319">
                  <c:v>-14.159062433908995</c:v>
                </c:pt>
                <c:pt idx="320">
                  <c:v>-6.9586380580981713</c:v>
                </c:pt>
                <c:pt idx="321">
                  <c:v>-9.1381938639511109</c:v>
                </c:pt>
                <c:pt idx="322">
                  <c:v>-7.3776066068709678</c:v>
                </c:pt>
                <c:pt idx="323">
                  <c:v>-8.9426057251997815</c:v>
                </c:pt>
                <c:pt idx="324">
                  <c:v>-8.1739538237799056</c:v>
                </c:pt>
                <c:pt idx="325">
                  <c:v>-14.470186295192448</c:v>
                </c:pt>
                <c:pt idx="326">
                  <c:v>-14.267347343804925</c:v>
                </c:pt>
                <c:pt idx="327">
                  <c:v>-8.9948528887688983</c:v>
                </c:pt>
                <c:pt idx="328">
                  <c:v>-8.5988222645319858</c:v>
                </c:pt>
                <c:pt idx="329">
                  <c:v>-3.3982115684341636</c:v>
                </c:pt>
                <c:pt idx="330">
                  <c:v>-2.197062285952935</c:v>
                </c:pt>
                <c:pt idx="331">
                  <c:v>0.99067513366220905</c:v>
                </c:pt>
                <c:pt idx="332">
                  <c:v>-8.9153514254118669</c:v>
                </c:pt>
                <c:pt idx="333">
                  <c:v>-13.346732115769793</c:v>
                </c:pt>
                <c:pt idx="334">
                  <c:v>-12.652597944389036</c:v>
                </c:pt>
                <c:pt idx="335">
                  <c:v>-12.999423135668346</c:v>
                </c:pt>
                <c:pt idx="336">
                  <c:v>-4.950784280699696</c:v>
                </c:pt>
                <c:pt idx="337">
                  <c:v>-2.954582266997769</c:v>
                </c:pt>
                <c:pt idx="338">
                  <c:v>-1.878105248832217</c:v>
                </c:pt>
                <c:pt idx="339">
                  <c:v>-6.8108831572936079</c:v>
                </c:pt>
                <c:pt idx="340">
                  <c:v>-8.7632727549071969</c:v>
                </c:pt>
                <c:pt idx="341">
                  <c:v>-10.421988005569073</c:v>
                </c:pt>
                <c:pt idx="342">
                  <c:v>-11.652669693825514</c:v>
                </c:pt>
                <c:pt idx="343">
                  <c:v>-2.2941044565976569</c:v>
                </c:pt>
                <c:pt idx="344">
                  <c:v>-4.0238794897156751</c:v>
                </c:pt>
                <c:pt idx="345">
                  <c:v>-4.6506963094911455</c:v>
                </c:pt>
                <c:pt idx="346">
                  <c:v>-8.8675168914804399</c:v>
                </c:pt>
                <c:pt idx="347">
                  <c:v>-8.3186407034351628</c:v>
                </c:pt>
                <c:pt idx="348">
                  <c:v>-3.2217898635212903</c:v>
                </c:pt>
                <c:pt idx="349">
                  <c:v>-2.4155121848578838</c:v>
                </c:pt>
                <c:pt idx="350">
                  <c:v>-3.3204366641384402</c:v>
                </c:pt>
                <c:pt idx="351">
                  <c:v>-1.6886274013141529</c:v>
                </c:pt>
                <c:pt idx="352">
                  <c:v>-0.7850572900529702</c:v>
                </c:pt>
                <c:pt idx="353">
                  <c:v>-2.4625237605725547</c:v>
                </c:pt>
                <c:pt idx="354">
                  <c:v>-4.1535503040124517</c:v>
                </c:pt>
                <c:pt idx="355">
                  <c:v>0.3236669214442236</c:v>
                </c:pt>
                <c:pt idx="356">
                  <c:v>4.4250190276067469E-2</c:v>
                </c:pt>
                <c:pt idx="357">
                  <c:v>1.8669676421226542</c:v>
                </c:pt>
                <c:pt idx="358">
                  <c:v>-0.42591534490718685</c:v>
                </c:pt>
                <c:pt idx="359">
                  <c:v>-5.0762220594191723</c:v>
                </c:pt>
                <c:pt idx="360">
                  <c:v>0.5331700757548552</c:v>
                </c:pt>
                <c:pt idx="361">
                  <c:v>3.1409234590490254</c:v>
                </c:pt>
                <c:pt idx="362">
                  <c:v>-2.7248287432391711</c:v>
                </c:pt>
                <c:pt idx="363">
                  <c:v>0.90968680213031106</c:v>
                </c:pt>
                <c:pt idx="364">
                  <c:v>1.3072303422119498</c:v>
                </c:pt>
                <c:pt idx="365">
                  <c:v>-1.7429499791142529</c:v>
                </c:pt>
                <c:pt idx="366">
                  <c:v>-13.341114551460164</c:v>
                </c:pt>
                <c:pt idx="367">
                  <c:v>-10.227769110766001</c:v>
                </c:pt>
                <c:pt idx="368">
                  <c:v>-7.5019894222163011</c:v>
                </c:pt>
                <c:pt idx="369">
                  <c:v>-1.6692070109323329</c:v>
                </c:pt>
                <c:pt idx="370">
                  <c:v>-3.1386959523566715</c:v>
                </c:pt>
                <c:pt idx="371">
                  <c:v>-3.0194086478877349</c:v>
                </c:pt>
                <c:pt idx="372">
                  <c:v>-4.2836216799870286</c:v>
                </c:pt>
                <c:pt idx="373">
                  <c:v>-0.50139736673953883</c:v>
                </c:pt>
                <c:pt idx="374">
                  <c:v>-6.2723530898751614</c:v>
                </c:pt>
                <c:pt idx="375">
                  <c:v>-8.497678564918278</c:v>
                </c:pt>
                <c:pt idx="376">
                  <c:v>-1.2509730106666512</c:v>
                </c:pt>
                <c:pt idx="377">
                  <c:v>-1.592277150099014</c:v>
                </c:pt>
                <c:pt idx="378">
                  <c:v>0.33612632415794708</c:v>
                </c:pt>
                <c:pt idx="379">
                  <c:v>0.95815608979786471</c:v>
                </c:pt>
                <c:pt idx="380">
                  <c:v>-6.4120882829190764</c:v>
                </c:pt>
                <c:pt idx="381">
                  <c:v>-9.6562409412430306</c:v>
                </c:pt>
                <c:pt idx="382">
                  <c:v>-9.5751398613628087</c:v>
                </c:pt>
                <c:pt idx="383">
                  <c:v>-6.0647261616076307</c:v>
                </c:pt>
                <c:pt idx="384">
                  <c:v>-9.2406787162827975</c:v>
                </c:pt>
                <c:pt idx="385">
                  <c:v>-9.6251621297025469</c:v>
                </c:pt>
                <c:pt idx="386">
                  <c:v>-9.9055848743320567</c:v>
                </c:pt>
                <c:pt idx="387">
                  <c:v>-8.491715441966333</c:v>
                </c:pt>
                <c:pt idx="388">
                  <c:v>-12.246605044202582</c:v>
                </c:pt>
                <c:pt idx="389">
                  <c:v>-12.734260550327132</c:v>
                </c:pt>
                <c:pt idx="390">
                  <c:v>-6.5050527756292853</c:v>
                </c:pt>
                <c:pt idx="391">
                  <c:v>-11.394011087272563</c:v>
                </c:pt>
                <c:pt idx="392">
                  <c:v>-7.1310659857008272</c:v>
                </c:pt>
                <c:pt idx="393">
                  <c:v>-6.0995343954408963</c:v>
                </c:pt>
                <c:pt idx="394">
                  <c:v>-7.6381280273885004</c:v>
                </c:pt>
                <c:pt idx="395">
                  <c:v>-11.606475741476666</c:v>
                </c:pt>
                <c:pt idx="396">
                  <c:v>-15.480317470779704</c:v>
                </c:pt>
                <c:pt idx="397">
                  <c:v>-6.817890775449845</c:v>
                </c:pt>
                <c:pt idx="398">
                  <c:v>-7.9957640353667019</c:v>
                </c:pt>
                <c:pt idx="399">
                  <c:v>-8.5931836239776604</c:v>
                </c:pt>
                <c:pt idx="400">
                  <c:v>-7.0197677723437337</c:v>
                </c:pt>
                <c:pt idx="401">
                  <c:v>-5.0098661015338513</c:v>
                </c:pt>
                <c:pt idx="402">
                  <c:v>-8.9640381618081655</c:v>
                </c:pt>
                <c:pt idx="403">
                  <c:v>-6.7611938062373875</c:v>
                </c:pt>
                <c:pt idx="404">
                  <c:v>-5.0641404793121758</c:v>
                </c:pt>
                <c:pt idx="405">
                  <c:v>-5.9943374665155797</c:v>
                </c:pt>
                <c:pt idx="406">
                  <c:v>-6.2616799223908739</c:v>
                </c:pt>
                <c:pt idx="407">
                  <c:v>-6.2499950830719078</c:v>
                </c:pt>
                <c:pt idx="408">
                  <c:v>-5.3603263508550709</c:v>
                </c:pt>
                <c:pt idx="409">
                  <c:v>-8.7841542532472516</c:v>
                </c:pt>
                <c:pt idx="410">
                  <c:v>-12.903809663445397</c:v>
                </c:pt>
                <c:pt idx="411">
                  <c:v>-4.1198012352550144</c:v>
                </c:pt>
                <c:pt idx="412">
                  <c:v>5.0124262206631807</c:v>
                </c:pt>
                <c:pt idx="413">
                  <c:v>-4.5405364719921169</c:v>
                </c:pt>
                <c:pt idx="414">
                  <c:v>-4.6157614949725563</c:v>
                </c:pt>
                <c:pt idx="415">
                  <c:v>-3.3840534141225551</c:v>
                </c:pt>
                <c:pt idx="416">
                  <c:v>-5.7920479361615627</c:v>
                </c:pt>
                <c:pt idx="417">
                  <c:v>-9.608433775498737</c:v>
                </c:pt>
                <c:pt idx="418">
                  <c:v>-3.3056236278269608</c:v>
                </c:pt>
                <c:pt idx="419">
                  <c:v>-3.1765637233560478</c:v>
                </c:pt>
                <c:pt idx="420">
                  <c:v>-4.2438658501885724</c:v>
                </c:pt>
                <c:pt idx="421">
                  <c:v>-7.6871325020353733</c:v>
                </c:pt>
                <c:pt idx="422">
                  <c:v>-5.4457052002891349</c:v>
                </c:pt>
                <c:pt idx="423">
                  <c:v>-6.7773592079380407</c:v>
                </c:pt>
                <c:pt idx="424">
                  <c:v>-14.443758865756141</c:v>
                </c:pt>
                <c:pt idx="425">
                  <c:v>-6.7566390384249253</c:v>
                </c:pt>
                <c:pt idx="426">
                  <c:v>-7.3755768726900968</c:v>
                </c:pt>
                <c:pt idx="427">
                  <c:v>-8.7166446917798996</c:v>
                </c:pt>
                <c:pt idx="428">
                  <c:v>-7.7123457347717581</c:v>
                </c:pt>
                <c:pt idx="429">
                  <c:v>-7.2504582832322217</c:v>
                </c:pt>
                <c:pt idx="430">
                  <c:v>-11.983702007354962</c:v>
                </c:pt>
                <c:pt idx="431">
                  <c:v>-14.998708520583948</c:v>
                </c:pt>
                <c:pt idx="432">
                  <c:v>-9.3086485568665154</c:v>
                </c:pt>
                <c:pt idx="433">
                  <c:v>-8.0723683036216016</c:v>
                </c:pt>
                <c:pt idx="434">
                  <c:v>-8.6283925022816508</c:v>
                </c:pt>
                <c:pt idx="435">
                  <c:v>-9.677098677190596</c:v>
                </c:pt>
                <c:pt idx="436">
                  <c:v>-10.490093275817218</c:v>
                </c:pt>
                <c:pt idx="437">
                  <c:v>-9.5798425742975244</c:v>
                </c:pt>
                <c:pt idx="438">
                  <c:v>-12.379229265764252</c:v>
                </c:pt>
                <c:pt idx="439">
                  <c:v>-6.7131287014001311</c:v>
                </c:pt>
                <c:pt idx="440">
                  <c:v>-5.5162452448037183</c:v>
                </c:pt>
                <c:pt idx="441">
                  <c:v>-3.5391006538391983</c:v>
                </c:pt>
                <c:pt idx="442">
                  <c:v>-2.3121149033792991</c:v>
                </c:pt>
                <c:pt idx="443">
                  <c:v>8.5527921340591888</c:v>
                </c:pt>
                <c:pt idx="444">
                  <c:v>7.1484398640503475</c:v>
                </c:pt>
                <c:pt idx="445">
                  <c:v>8.7258741992622362</c:v>
                </c:pt>
                <c:pt idx="446">
                  <c:v>12.061453681164323</c:v>
                </c:pt>
                <c:pt idx="447">
                  <c:v>26.572181684519947</c:v>
                </c:pt>
                <c:pt idx="448">
                  <c:v>25.426980547603968</c:v>
                </c:pt>
                <c:pt idx="449">
                  <c:v>21.261146355399433</c:v>
                </c:pt>
                <c:pt idx="450">
                  <c:v>20.96716071133147</c:v>
                </c:pt>
                <c:pt idx="451">
                  <c:v>12.106355180126897</c:v>
                </c:pt>
                <c:pt idx="452">
                  <c:v>18.379133207570884</c:v>
                </c:pt>
                <c:pt idx="453">
                  <c:v>20.528011758022771</c:v>
                </c:pt>
                <c:pt idx="454">
                  <c:v>23.356199718017201</c:v>
                </c:pt>
                <c:pt idx="455">
                  <c:v>12.088099563470063</c:v>
                </c:pt>
                <c:pt idx="456">
                  <c:v>20.692774061378486</c:v>
                </c:pt>
                <c:pt idx="457">
                  <c:v>15.738909226600102</c:v>
                </c:pt>
                <c:pt idx="458">
                  <c:v>22.619226852389257</c:v>
                </c:pt>
                <c:pt idx="459">
                  <c:v>16.452138778688926</c:v>
                </c:pt>
                <c:pt idx="460">
                  <c:v>23.913897195836942</c:v>
                </c:pt>
                <c:pt idx="461">
                  <c:v>27.630503921359942</c:v>
                </c:pt>
                <c:pt idx="462">
                  <c:v>20.787310886387392</c:v>
                </c:pt>
                <c:pt idx="463">
                  <c:v>27.004347996248303</c:v>
                </c:pt>
                <c:pt idx="464">
                  <c:v>26.034948654866383</c:v>
                </c:pt>
                <c:pt idx="465">
                  <c:v>30.224635839566812</c:v>
                </c:pt>
                <c:pt idx="466">
                  <c:v>16.980970619613291</c:v>
                </c:pt>
                <c:pt idx="467">
                  <c:v>31.4221400171303</c:v>
                </c:pt>
                <c:pt idx="468">
                  <c:v>32.766698691332209</c:v>
                </c:pt>
                <c:pt idx="469">
                  <c:v>17.846178068956796</c:v>
                </c:pt>
                <c:pt idx="470">
                  <c:v>25.353884222792399</c:v>
                </c:pt>
                <c:pt idx="471">
                  <c:v>19.248991786634701</c:v>
                </c:pt>
                <c:pt idx="472">
                  <c:v>20.447446433720181</c:v>
                </c:pt>
                <c:pt idx="473">
                  <c:v>18.475977122284565</c:v>
                </c:pt>
                <c:pt idx="474">
                  <c:v>24.558550929504769</c:v>
                </c:pt>
                <c:pt idx="475">
                  <c:v>21.240940378691946</c:v>
                </c:pt>
                <c:pt idx="476">
                  <c:v>17.966740409865459</c:v>
                </c:pt>
                <c:pt idx="477">
                  <c:v>29.196289845456771</c:v>
                </c:pt>
                <c:pt idx="478">
                  <c:v>20.592706660034089</c:v>
                </c:pt>
                <c:pt idx="479">
                  <c:v>23.827396747501478</c:v>
                </c:pt>
                <c:pt idx="480">
                  <c:v>18.443924037001629</c:v>
                </c:pt>
                <c:pt idx="481">
                  <c:v>21.048523464716208</c:v>
                </c:pt>
                <c:pt idx="482">
                  <c:v>24.629551211379223</c:v>
                </c:pt>
                <c:pt idx="483">
                  <c:v>22.831317414606669</c:v>
                </c:pt>
                <c:pt idx="484">
                  <c:v>21.525031991355206</c:v>
                </c:pt>
                <c:pt idx="485">
                  <c:v>22.381453038423398</c:v>
                </c:pt>
                <c:pt idx="486">
                  <c:v>32.873859231596946</c:v>
                </c:pt>
                <c:pt idx="487">
                  <c:v>27.700095287347427</c:v>
                </c:pt>
                <c:pt idx="488">
                  <c:v>35.549516126492271</c:v>
                </c:pt>
                <c:pt idx="489">
                  <c:v>19.131316458328815</c:v>
                </c:pt>
                <c:pt idx="490">
                  <c:v>24.546557870661466</c:v>
                </c:pt>
                <c:pt idx="491">
                  <c:v>19.910679331443419</c:v>
                </c:pt>
                <c:pt idx="492">
                  <c:v>23.426788289949368</c:v>
                </c:pt>
                <c:pt idx="493">
                  <c:v>19.521249475073983</c:v>
                </c:pt>
                <c:pt idx="494">
                  <c:v>22.903067465734626</c:v>
                </c:pt>
                <c:pt idx="495">
                  <c:v>32.378067263315039</c:v>
                </c:pt>
                <c:pt idx="496">
                  <c:v>21.938488508597388</c:v>
                </c:pt>
                <c:pt idx="497">
                  <c:v>21.77250273588314</c:v>
                </c:pt>
                <c:pt idx="498">
                  <c:v>22.35808919211054</c:v>
                </c:pt>
                <c:pt idx="499">
                  <c:v>23.532804723527914</c:v>
                </c:pt>
                <c:pt idx="500">
                  <c:v>28.656324638304522</c:v>
                </c:pt>
                <c:pt idx="501">
                  <c:v>24.421362238295973</c:v>
                </c:pt>
                <c:pt idx="502">
                  <c:v>29.558827713116379</c:v>
                </c:pt>
                <c:pt idx="503">
                  <c:v>24.87119813375163</c:v>
                </c:pt>
                <c:pt idx="504">
                  <c:v>20.439610588396672</c:v>
                </c:pt>
                <c:pt idx="505">
                  <c:v>18.125433438449715</c:v>
                </c:pt>
                <c:pt idx="506">
                  <c:v>18.46166754230666</c:v>
                </c:pt>
                <c:pt idx="507">
                  <c:v>23.567794964049096</c:v>
                </c:pt>
                <c:pt idx="508">
                  <c:v>18.765874999051597</c:v>
                </c:pt>
                <c:pt idx="509">
                  <c:v>24.050044689775273</c:v>
                </c:pt>
                <c:pt idx="510">
                  <c:v>19.700896376251126</c:v>
                </c:pt>
                <c:pt idx="511">
                  <c:v>17.548157379652057</c:v>
                </c:pt>
                <c:pt idx="512">
                  <c:v>19.317719822346955</c:v>
                </c:pt>
                <c:pt idx="513">
                  <c:v>17.522733715587925</c:v>
                </c:pt>
                <c:pt idx="514">
                  <c:v>16.518108824292312</c:v>
                </c:pt>
                <c:pt idx="515">
                  <c:v>22.037197208869845</c:v>
                </c:pt>
                <c:pt idx="516">
                  <c:v>27.005472429477493</c:v>
                </c:pt>
                <c:pt idx="517">
                  <c:v>29.308378836642465</c:v>
                </c:pt>
                <c:pt idx="518">
                  <c:v>25.766066454067957</c:v>
                </c:pt>
                <c:pt idx="519">
                  <c:v>12.817893820561297</c:v>
                </c:pt>
                <c:pt idx="520">
                  <c:v>12.551417746554312</c:v>
                </c:pt>
                <c:pt idx="521">
                  <c:v>12.783476774689264</c:v>
                </c:pt>
                <c:pt idx="522">
                  <c:v>16.400015732709651</c:v>
                </c:pt>
                <c:pt idx="523">
                  <c:v>19.326016575658638</c:v>
                </c:pt>
                <c:pt idx="524">
                  <c:v>14.857470852735583</c:v>
                </c:pt>
                <c:pt idx="525">
                  <c:v>15.968775645690515</c:v>
                </c:pt>
                <c:pt idx="526">
                  <c:v>12.77453560334075</c:v>
                </c:pt>
                <c:pt idx="527">
                  <c:v>18.495041597708767</c:v>
                </c:pt>
                <c:pt idx="528">
                  <c:v>14.291331352127186</c:v>
                </c:pt>
                <c:pt idx="529">
                  <c:v>17.12409395542074</c:v>
                </c:pt>
                <c:pt idx="530">
                  <c:v>17.388486610295601</c:v>
                </c:pt>
                <c:pt idx="531">
                  <c:v>12.896687443229705</c:v>
                </c:pt>
                <c:pt idx="532">
                  <c:v>16.002630433572779</c:v>
                </c:pt>
                <c:pt idx="533">
                  <c:v>17.695158425461106</c:v>
                </c:pt>
                <c:pt idx="534">
                  <c:v>13.777723805220877</c:v>
                </c:pt>
                <c:pt idx="535">
                  <c:v>10.833700749700037</c:v>
                </c:pt>
                <c:pt idx="536">
                  <c:v>14.45827705738043</c:v>
                </c:pt>
                <c:pt idx="537">
                  <c:v>24.354107450852418</c:v>
                </c:pt>
                <c:pt idx="538">
                  <c:v>17.994512467715179</c:v>
                </c:pt>
                <c:pt idx="539">
                  <c:v>16.743276007268989</c:v>
                </c:pt>
                <c:pt idx="540">
                  <c:v>12.841885451645769</c:v>
                </c:pt>
                <c:pt idx="541">
                  <c:v>14.76605939007773</c:v>
                </c:pt>
                <c:pt idx="542">
                  <c:v>12.700794452837</c:v>
                </c:pt>
                <c:pt idx="543">
                  <c:v>14.85253275884614</c:v>
                </c:pt>
                <c:pt idx="544">
                  <c:v>19.911974056556367</c:v>
                </c:pt>
                <c:pt idx="545">
                  <c:v>17.493189638060858</c:v>
                </c:pt>
                <c:pt idx="546">
                  <c:v>15.329033100683093</c:v>
                </c:pt>
                <c:pt idx="547">
                  <c:v>14.808269862568652</c:v>
                </c:pt>
                <c:pt idx="548">
                  <c:v>16.852833927806273</c:v>
                </c:pt>
                <c:pt idx="549">
                  <c:v>8.5131055147645061</c:v>
                </c:pt>
                <c:pt idx="550">
                  <c:v>12.798582470942637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Semanais'!$Y$9:$Y$559</c:f>
              <c:strCache>
                <c:ptCount val="55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50">
                  <c:v>04-07-2021</c:v>
                </c:pt>
              </c:strCache>
            </c:strRef>
          </c:cat>
          <c:val>
            <c:numRef>
              <c:f>'Indicadores Semanais'!$AA$9:$AA$556</c:f>
              <c:numCache>
                <c:formatCode>0.0</c:formatCode>
                <c:ptCount val="548"/>
                <c:pt idx="0">
                  <c:v>-0.13063887148426731</c:v>
                </c:pt>
                <c:pt idx="1">
                  <c:v>0.36926035815589964</c:v>
                </c:pt>
                <c:pt idx="2">
                  <c:v>0.24340859439499649</c:v>
                </c:pt>
                <c:pt idx="3">
                  <c:v>-0.27150245412580276</c:v>
                </c:pt>
                <c:pt idx="4">
                  <c:v>-0.51174457930247252</c:v>
                </c:pt>
                <c:pt idx="5">
                  <c:v>-0.25823300379188474</c:v>
                </c:pt>
                <c:pt idx="6">
                  <c:v>0.11493135238059057</c:v>
                </c:pt>
                <c:pt idx="7">
                  <c:v>0.54226196746275135</c:v>
                </c:pt>
                <c:pt idx="8">
                  <c:v>0.65973515613122713</c:v>
                </c:pt>
                <c:pt idx="9">
                  <c:v>0.80116816805454394</c:v>
                </c:pt>
                <c:pt idx="10">
                  <c:v>0.92102685696262221</c:v>
                </c:pt>
                <c:pt idx="11">
                  <c:v>0.99791620103683465</c:v>
                </c:pt>
                <c:pt idx="12">
                  <c:v>0.81329339684766822</c:v>
                </c:pt>
                <c:pt idx="13">
                  <c:v>0.67952133557347139</c:v>
                </c:pt>
                <c:pt idx="14">
                  <c:v>0.39390000774047856</c:v>
                </c:pt>
                <c:pt idx="15">
                  <c:v>0.27950777044850633</c:v>
                </c:pt>
                <c:pt idx="16">
                  <c:v>0.59609145556087983</c:v>
                </c:pt>
                <c:pt idx="17">
                  <c:v>0.69136842007172439</c:v>
                </c:pt>
                <c:pt idx="18">
                  <c:v>0.6570994308960163</c:v>
                </c:pt>
                <c:pt idx="19">
                  <c:v>0.87932937052009852</c:v>
                </c:pt>
                <c:pt idx="20">
                  <c:v>1.3402577612743118</c:v>
                </c:pt>
                <c:pt idx="21">
                  <c:v>1.9051344638076679</c:v>
                </c:pt>
                <c:pt idx="22">
                  <c:v>2.2776384736886839</c:v>
                </c:pt>
                <c:pt idx="23">
                  <c:v>2.0390000115199283</c:v>
                </c:pt>
                <c:pt idx="24">
                  <c:v>1.9169486709409009</c:v>
                </c:pt>
                <c:pt idx="25">
                  <c:v>2.0017508540234701</c:v>
                </c:pt>
                <c:pt idx="26">
                  <c:v>1.9465726031284258</c:v>
                </c:pt>
                <c:pt idx="27">
                  <c:v>1.6542218891401739</c:v>
                </c:pt>
                <c:pt idx="28">
                  <c:v>1.3582227295952758</c:v>
                </c:pt>
                <c:pt idx="29">
                  <c:v>0.56793257446652745</c:v>
                </c:pt>
                <c:pt idx="30">
                  <c:v>0.1420867530375152</c:v>
                </c:pt>
                <c:pt idx="31">
                  <c:v>-0.32323892932173759</c:v>
                </c:pt>
                <c:pt idx="32">
                  <c:v>-1.0243423920213004</c:v>
                </c:pt>
                <c:pt idx="33">
                  <c:v>-1.5932409713985922</c:v>
                </c:pt>
                <c:pt idx="34">
                  <c:v>-1.9448027640216374</c:v>
                </c:pt>
                <c:pt idx="35">
                  <c:v>-2.5093773203373906</c:v>
                </c:pt>
                <c:pt idx="36">
                  <c:v>-2.5887954319344444</c:v>
                </c:pt>
                <c:pt idx="37">
                  <c:v>-2.421013319826931</c:v>
                </c:pt>
                <c:pt idx="38">
                  <c:v>-2.2747260619599219</c:v>
                </c:pt>
                <c:pt idx="39">
                  <c:v>-1.3080929090543496</c:v>
                </c:pt>
                <c:pt idx="40">
                  <c:v>-0.54833931345567799</c:v>
                </c:pt>
                <c:pt idx="41">
                  <c:v>-0.44961642035448379</c:v>
                </c:pt>
                <c:pt idx="42">
                  <c:v>-8.852213430669674E-2</c:v>
                </c:pt>
                <c:pt idx="43">
                  <c:v>0.45436656078680071</c:v>
                </c:pt>
                <c:pt idx="44">
                  <c:v>1.2532309711937744</c:v>
                </c:pt>
                <c:pt idx="45">
                  <c:v>1.6668283926823935</c:v>
                </c:pt>
                <c:pt idx="46">
                  <c:v>1.2490860068632244</c:v>
                </c:pt>
                <c:pt idx="47">
                  <c:v>0.8617424898087972</c:v>
                </c:pt>
                <c:pt idx="48">
                  <c:v>0.8340194090056835</c:v>
                </c:pt>
                <c:pt idx="49">
                  <c:v>0.99212848061713477</c:v>
                </c:pt>
                <c:pt idx="50">
                  <c:v>0.55235462103131983</c:v>
                </c:pt>
                <c:pt idx="51">
                  <c:v>-0.30622980135527839</c:v>
                </c:pt>
                <c:pt idx="52">
                  <c:v>0.29501106883183442</c:v>
                </c:pt>
                <c:pt idx="53">
                  <c:v>0.81419441173521234</c:v>
                </c:pt>
                <c:pt idx="54">
                  <c:v>0.83990401087396371</c:v>
                </c:pt>
                <c:pt idx="55">
                  <c:v>1.0538486731069023</c:v>
                </c:pt>
                <c:pt idx="56">
                  <c:v>1.1148419181382618</c:v>
                </c:pt>
                <c:pt idx="57">
                  <c:v>1.730288498495278</c:v>
                </c:pt>
                <c:pt idx="58">
                  <c:v>2.1524208367660722</c:v>
                </c:pt>
                <c:pt idx="59">
                  <c:v>1.6574941616611107</c:v>
                </c:pt>
                <c:pt idx="60">
                  <c:v>0.98548035920203725</c:v>
                </c:pt>
                <c:pt idx="61">
                  <c:v>0.76682025018417799</c:v>
                </c:pt>
                <c:pt idx="62">
                  <c:v>0.58370448516020079</c:v>
                </c:pt>
                <c:pt idx="63">
                  <c:v>0.38682718952321044</c:v>
                </c:pt>
                <c:pt idx="64">
                  <c:v>0.19912985566760782</c:v>
                </c:pt>
                <c:pt idx="65">
                  <c:v>0.14350916745205597</c:v>
                </c:pt>
                <c:pt idx="66">
                  <c:v>0.55156606814189324</c:v>
                </c:pt>
                <c:pt idx="67">
                  <c:v>1.1945885209266112</c:v>
                </c:pt>
                <c:pt idx="68">
                  <c:v>1.8389151500823206</c:v>
                </c:pt>
                <c:pt idx="69">
                  <c:v>1.6138796873320231</c:v>
                </c:pt>
                <c:pt idx="70">
                  <c:v>1.9010944169439459</c:v>
                </c:pt>
                <c:pt idx="71">
                  <c:v>1.5106019005860392</c:v>
                </c:pt>
                <c:pt idx="72">
                  <c:v>0.86003850031670459</c:v>
                </c:pt>
                <c:pt idx="73">
                  <c:v>-0.38433068923923164</c:v>
                </c:pt>
                <c:pt idx="74">
                  <c:v>-2.5481816391939875</c:v>
                </c:pt>
                <c:pt idx="75">
                  <c:v>-4.7920274623243353</c:v>
                </c:pt>
                <c:pt idx="76">
                  <c:v>-6.6907921571685085</c:v>
                </c:pt>
                <c:pt idx="77">
                  <c:v>-9.7073461788646345</c:v>
                </c:pt>
                <c:pt idx="78">
                  <c:v>-11.823812518885331</c:v>
                </c:pt>
                <c:pt idx="79">
                  <c:v>-14.100777116759717</c:v>
                </c:pt>
                <c:pt idx="80">
                  <c:v>-15.769403360210118</c:v>
                </c:pt>
                <c:pt idx="81">
                  <c:v>-16.409640890247172</c:v>
                </c:pt>
                <c:pt idx="82">
                  <c:v>-16.89468767475659</c:v>
                </c:pt>
                <c:pt idx="83">
                  <c:v>-17.59706304544714</c:v>
                </c:pt>
                <c:pt idx="84">
                  <c:v>-18.037684530456488</c:v>
                </c:pt>
                <c:pt idx="85">
                  <c:v>-17.921477178330697</c:v>
                </c:pt>
                <c:pt idx="86">
                  <c:v>-16.972448575932827</c:v>
                </c:pt>
                <c:pt idx="87">
                  <c:v>-16.785861523360094</c:v>
                </c:pt>
                <c:pt idx="88">
                  <c:v>-16.86244566233507</c:v>
                </c:pt>
                <c:pt idx="89">
                  <c:v>-17.381296594728447</c:v>
                </c:pt>
                <c:pt idx="90">
                  <c:v>-17.473029405604425</c:v>
                </c:pt>
                <c:pt idx="91">
                  <c:v>-17.427691960686769</c:v>
                </c:pt>
                <c:pt idx="92">
                  <c:v>-18.269517941437066</c:v>
                </c:pt>
                <c:pt idx="93">
                  <c:v>-19.321721252010093</c:v>
                </c:pt>
                <c:pt idx="94">
                  <c:v>-19.960810201797841</c:v>
                </c:pt>
                <c:pt idx="95">
                  <c:v>-20.537085856794278</c:v>
                </c:pt>
                <c:pt idx="96">
                  <c:v>-21.258555546053675</c:v>
                </c:pt>
                <c:pt idx="98">
                  <c:v>-21.112299860979402</c:v>
                </c:pt>
                <c:pt idx="99">
                  <c:v>-21.201108065054587</c:v>
                </c:pt>
                <c:pt idx="100">
                  <c:v>-20.862138946237021</c:v>
                </c:pt>
                <c:pt idx="101">
                  <c:v>-20.559059908779606</c:v>
                </c:pt>
                <c:pt idx="102">
                  <c:v>-20.519036698686843</c:v>
                </c:pt>
                <c:pt idx="103">
                  <c:v>-20.537775532663666</c:v>
                </c:pt>
                <c:pt idx="104">
                  <c:v>-20.372977326936375</c:v>
                </c:pt>
                <c:pt idx="105">
                  <c:v>-20.80901983860948</c:v>
                </c:pt>
                <c:pt idx="106">
                  <c:v>-21.199098241283092</c:v>
                </c:pt>
                <c:pt idx="107">
                  <c:v>-21.391431332765031</c:v>
                </c:pt>
                <c:pt idx="108">
                  <c:v>-21.553029051722593</c:v>
                </c:pt>
                <c:pt idx="109">
                  <c:v>-21.56146729991865</c:v>
                </c:pt>
                <c:pt idx="110">
                  <c:v>-21.239878438276666</c:v>
                </c:pt>
                <c:pt idx="111">
                  <c:v>-20.887596312055511</c:v>
                </c:pt>
                <c:pt idx="112">
                  <c:v>-20.934424909925522</c:v>
                </c:pt>
                <c:pt idx="113">
                  <c:v>-20.150743041073859</c:v>
                </c:pt>
                <c:pt idx="114">
                  <c:v>-19.70972787644866</c:v>
                </c:pt>
                <c:pt idx="115">
                  <c:v>-19.353409687066719</c:v>
                </c:pt>
                <c:pt idx="116">
                  <c:v>-18.79374607382773</c:v>
                </c:pt>
                <c:pt idx="117">
                  <c:v>-18.624717025730273</c:v>
                </c:pt>
                <c:pt idx="118">
                  <c:v>-19.058687594523047</c:v>
                </c:pt>
                <c:pt idx="119">
                  <c:v>-18.885298311767741</c:v>
                </c:pt>
                <c:pt idx="120">
                  <c:v>-19.657884250518226</c:v>
                </c:pt>
                <c:pt idx="121">
                  <c:v>-19.516515461645156</c:v>
                </c:pt>
                <c:pt idx="122">
                  <c:v>-20.051083508436452</c:v>
                </c:pt>
                <c:pt idx="123">
                  <c:v>-20.414006053202591</c:v>
                </c:pt>
                <c:pt idx="124">
                  <c:v>-20.839449322374442</c:v>
                </c:pt>
                <c:pt idx="125">
                  <c:v>-20.23134000797462</c:v>
                </c:pt>
                <c:pt idx="126">
                  <c:v>-20.209703398392318</c:v>
                </c:pt>
                <c:pt idx="127">
                  <c:v>-20.185756368004569</c:v>
                </c:pt>
                <c:pt idx="128">
                  <c:v>-20.774776667426288</c:v>
                </c:pt>
                <c:pt idx="129">
                  <c:v>-20.762429551293874</c:v>
                </c:pt>
                <c:pt idx="130">
                  <c:v>-20.968864020757639</c:v>
                </c:pt>
                <c:pt idx="131">
                  <c:v>-20.750948121218698</c:v>
                </c:pt>
                <c:pt idx="132">
                  <c:v>-20.11065885494391</c:v>
                </c:pt>
                <c:pt idx="133">
                  <c:v>-20.08997918076674</c:v>
                </c:pt>
                <c:pt idx="134">
                  <c:v>-19.993808215419758</c:v>
                </c:pt>
                <c:pt idx="135">
                  <c:v>-20.002902049049272</c:v>
                </c:pt>
                <c:pt idx="136">
                  <c:v>-19.888237999663051</c:v>
                </c:pt>
                <c:pt idx="137">
                  <c:v>-19.487528578142996</c:v>
                </c:pt>
                <c:pt idx="138">
                  <c:v>-19.155760961934906</c:v>
                </c:pt>
                <c:pt idx="139">
                  <c:v>-19.34612769089809</c:v>
                </c:pt>
                <c:pt idx="140">
                  <c:v>-19.134773122780274</c:v>
                </c:pt>
                <c:pt idx="141">
                  <c:v>-18.757523330739406</c:v>
                </c:pt>
                <c:pt idx="142">
                  <c:v>-18.483052836947671</c:v>
                </c:pt>
                <c:pt idx="143">
                  <c:v>-18.047461927326804</c:v>
                </c:pt>
                <c:pt idx="144">
                  <c:v>-18.16656485859917</c:v>
                </c:pt>
                <c:pt idx="145">
                  <c:v>-18.152261422653229</c:v>
                </c:pt>
                <c:pt idx="146">
                  <c:v>-18.115325012667302</c:v>
                </c:pt>
                <c:pt idx="147">
                  <c:v>-17.853856656258834</c:v>
                </c:pt>
                <c:pt idx="148">
                  <c:v>-17.844046996180118</c:v>
                </c:pt>
                <c:pt idx="149">
                  <c:v>-17.837102986776852</c:v>
                </c:pt>
                <c:pt idx="150">
                  <c:v>-18.114465914632355</c:v>
                </c:pt>
                <c:pt idx="151">
                  <c:v>-18.006230704233413</c:v>
                </c:pt>
                <c:pt idx="152">
                  <c:v>-17.799503413915236</c:v>
                </c:pt>
                <c:pt idx="153">
                  <c:v>-17.408505255208294</c:v>
                </c:pt>
                <c:pt idx="154">
                  <c:v>-17.157673711254986</c:v>
                </c:pt>
                <c:pt idx="155">
                  <c:v>-16.515467342875521</c:v>
                </c:pt>
                <c:pt idx="156">
                  <c:v>-15.638719854562961</c:v>
                </c:pt>
                <c:pt idx="157">
                  <c:v>-14.444780283725647</c:v>
                </c:pt>
                <c:pt idx="158">
                  <c:v>-13.071660237596957</c:v>
                </c:pt>
                <c:pt idx="159">
                  <c:v>-13.7217741615894</c:v>
                </c:pt>
                <c:pt idx="160">
                  <c:v>-14.069758222041928</c:v>
                </c:pt>
                <c:pt idx="161">
                  <c:v>-13.811464852980375</c:v>
                </c:pt>
                <c:pt idx="162">
                  <c:v>-13.62515801483076</c:v>
                </c:pt>
                <c:pt idx="163">
                  <c:v>-13.372611960844475</c:v>
                </c:pt>
                <c:pt idx="164">
                  <c:v>-13.763475873071796</c:v>
                </c:pt>
                <c:pt idx="165">
                  <c:v>-14.785918750995403</c:v>
                </c:pt>
                <c:pt idx="166">
                  <c:v>-13.814191956068848</c:v>
                </c:pt>
                <c:pt idx="167">
                  <c:v>-13.329322225218267</c:v>
                </c:pt>
                <c:pt idx="168">
                  <c:v>-12.871255735413053</c:v>
                </c:pt>
                <c:pt idx="169">
                  <c:v>-12.757684117222222</c:v>
                </c:pt>
                <c:pt idx="170">
                  <c:v>-12.952704028611331</c:v>
                </c:pt>
                <c:pt idx="171">
                  <c:v>-13.424997785682375</c:v>
                </c:pt>
                <c:pt idx="172">
                  <c:v>-12.892867263988011</c:v>
                </c:pt>
                <c:pt idx="173">
                  <c:v>-12.669443733448428</c:v>
                </c:pt>
                <c:pt idx="174">
                  <c:v>-12.564115619152687</c:v>
                </c:pt>
                <c:pt idx="175">
                  <c:v>-13.083028540888176</c:v>
                </c:pt>
                <c:pt idx="176">
                  <c:v>-13.26108441718384</c:v>
                </c:pt>
                <c:pt idx="177">
                  <c:v>-13.421274494827369</c:v>
                </c:pt>
                <c:pt idx="178">
                  <c:v>-13.103483177891627</c:v>
                </c:pt>
                <c:pt idx="179">
                  <c:v>-13.198906563288963</c:v>
                </c:pt>
                <c:pt idx="180">
                  <c:v>-13.184602237996497</c:v>
                </c:pt>
                <c:pt idx="181">
                  <c:v>-12.865003801263454</c:v>
                </c:pt>
                <c:pt idx="182">
                  <c:v>-12.440880188705048</c:v>
                </c:pt>
                <c:pt idx="183">
                  <c:v>-11.999861678545448</c:v>
                </c:pt>
                <c:pt idx="184">
                  <c:v>-11.320249823251249</c:v>
                </c:pt>
                <c:pt idx="185">
                  <c:v>-10.614125067601941</c:v>
                </c:pt>
                <c:pt idx="186">
                  <c:v>-10.077985325736039</c:v>
                </c:pt>
                <c:pt idx="187">
                  <c:v>-9.7037781324431762</c:v>
                </c:pt>
                <c:pt idx="188">
                  <c:v>-9.6626848138096957</c:v>
                </c:pt>
                <c:pt idx="189">
                  <c:v>-9.5005757734771503</c:v>
                </c:pt>
                <c:pt idx="190">
                  <c:v>-9.4938651382422083</c:v>
                </c:pt>
                <c:pt idx="191">
                  <c:v>-9.4724976666029885</c:v>
                </c:pt>
                <c:pt idx="192">
                  <c:v>-9.2773103523354159</c:v>
                </c:pt>
                <c:pt idx="193">
                  <c:v>-9.2434982151984126</c:v>
                </c:pt>
                <c:pt idx="194">
                  <c:v>-8.9951518824125891</c:v>
                </c:pt>
                <c:pt idx="195">
                  <c:v>-8.498321641636716</c:v>
                </c:pt>
                <c:pt idx="196">
                  <c:v>-8.074784262599767</c:v>
                </c:pt>
                <c:pt idx="197">
                  <c:v>-7.7861940271969212</c:v>
                </c:pt>
                <c:pt idx="198">
                  <c:v>-7.5715046550813243</c:v>
                </c:pt>
                <c:pt idx="199">
                  <c:v>-7.4563090046047451</c:v>
                </c:pt>
                <c:pt idx="200">
                  <c:v>-7.5778030526177078</c:v>
                </c:pt>
                <c:pt idx="201">
                  <c:v>-7.5594619115413604</c:v>
                </c:pt>
                <c:pt idx="202">
                  <c:v>-7.8477449948596787</c:v>
                </c:pt>
                <c:pt idx="203">
                  <c:v>-7.9538335583756856</c:v>
                </c:pt>
                <c:pt idx="204">
                  <c:v>-7.8753285452737813</c:v>
                </c:pt>
                <c:pt idx="205">
                  <c:v>-7.7818391400583113</c:v>
                </c:pt>
                <c:pt idx="206">
                  <c:v>-7.8843919099244459</c:v>
                </c:pt>
                <c:pt idx="207">
                  <c:v>-7.6407021301683162</c:v>
                </c:pt>
                <c:pt idx="208">
                  <c:v>-7.4010610286946417</c:v>
                </c:pt>
                <c:pt idx="209">
                  <c:v>-7.3768755766358183</c:v>
                </c:pt>
                <c:pt idx="210">
                  <c:v>-7.1031366970509211</c:v>
                </c:pt>
                <c:pt idx="211">
                  <c:v>-6.8780074786862899</c:v>
                </c:pt>
                <c:pt idx="212">
                  <c:v>-6.912968609697911</c:v>
                </c:pt>
                <c:pt idx="213">
                  <c:v>-7.0373367665738709</c:v>
                </c:pt>
                <c:pt idx="214">
                  <c:v>-6.9380804889759515</c:v>
                </c:pt>
                <c:pt idx="215">
                  <c:v>-7.0118589434203793</c:v>
                </c:pt>
                <c:pt idx="216">
                  <c:v>-7.0736849660130714</c:v>
                </c:pt>
                <c:pt idx="217">
                  <c:v>-7.2889549184731441</c:v>
                </c:pt>
                <c:pt idx="218">
                  <c:v>-7.2281337952482616</c:v>
                </c:pt>
                <c:pt idx="219">
                  <c:v>-7.2548840099331153</c:v>
                </c:pt>
                <c:pt idx="220">
                  <c:v>-7.1879291805528922</c:v>
                </c:pt>
                <c:pt idx="221">
                  <c:v>-6.8119646640247611</c:v>
                </c:pt>
                <c:pt idx="222">
                  <c:v>-6.2495117096862014</c:v>
                </c:pt>
                <c:pt idx="223">
                  <c:v>-5.6700000363904293</c:v>
                </c:pt>
                <c:pt idx="224">
                  <c:v>-5.2308708223010285</c:v>
                </c:pt>
                <c:pt idx="225">
                  <c:v>-3.6577112620520218</c:v>
                </c:pt>
                <c:pt idx="226">
                  <c:v>-3.2041417808417085</c:v>
                </c:pt>
                <c:pt idx="227">
                  <c:v>-3.2563214901541699</c:v>
                </c:pt>
                <c:pt idx="228">
                  <c:v>-3.3948823405389175</c:v>
                </c:pt>
                <c:pt idx="229">
                  <c:v>-3.5472758963243884</c:v>
                </c:pt>
                <c:pt idx="230">
                  <c:v>-3.8659969455938508</c:v>
                </c:pt>
                <c:pt idx="231">
                  <c:v>-3.6773387502594912</c:v>
                </c:pt>
                <c:pt idx="232">
                  <c:v>-4.4960505434945635</c:v>
                </c:pt>
                <c:pt idx="233">
                  <c:v>-4.828686958891458</c:v>
                </c:pt>
                <c:pt idx="234">
                  <c:v>-4.5435637991479298</c:v>
                </c:pt>
                <c:pt idx="235">
                  <c:v>-4.4343284994404737</c:v>
                </c:pt>
                <c:pt idx="236">
                  <c:v>-4.4503255994617517</c:v>
                </c:pt>
                <c:pt idx="237">
                  <c:v>-4.2352790915315914</c:v>
                </c:pt>
                <c:pt idx="238">
                  <c:v>-4.0128531653372645</c:v>
                </c:pt>
                <c:pt idx="239">
                  <c:v>-4.1124892138114149</c:v>
                </c:pt>
                <c:pt idx="240">
                  <c:v>-3.9456376800199164</c:v>
                </c:pt>
                <c:pt idx="241">
                  <c:v>-4.0616830502163737</c:v>
                </c:pt>
                <c:pt idx="242">
                  <c:v>-4.192323555964351</c:v>
                </c:pt>
                <c:pt idx="243">
                  <c:v>-4.3980301907809229</c:v>
                </c:pt>
                <c:pt idx="244">
                  <c:v>-4.0682698304132234</c:v>
                </c:pt>
                <c:pt idx="245">
                  <c:v>-4.3217786870616175</c:v>
                </c:pt>
                <c:pt idx="246">
                  <c:v>-4.2940458026617456</c:v>
                </c:pt>
                <c:pt idx="247">
                  <c:v>-3.9059092150172146</c:v>
                </c:pt>
                <c:pt idx="248">
                  <c:v>-3.3640236530951566</c:v>
                </c:pt>
                <c:pt idx="249">
                  <c:v>-3.2705292102288488</c:v>
                </c:pt>
                <c:pt idx="250">
                  <c:v>-3.2009740556743274</c:v>
                </c:pt>
                <c:pt idx="251">
                  <c:v>-3.5200496928529499</c:v>
                </c:pt>
                <c:pt idx="252">
                  <c:v>-3.4347934967160216</c:v>
                </c:pt>
                <c:pt idx="253">
                  <c:v>-3.4609941616629807</c:v>
                </c:pt>
                <c:pt idx="254">
                  <c:v>-3.7197533997007803</c:v>
                </c:pt>
                <c:pt idx="255">
                  <c:v>-3.9448225164122621</c:v>
                </c:pt>
                <c:pt idx="256">
                  <c:v>-3.9575270155313165</c:v>
                </c:pt>
                <c:pt idx="257">
                  <c:v>-3.6278751951191235</c:v>
                </c:pt>
                <c:pt idx="258">
                  <c:v>-3.2016377756405072</c:v>
                </c:pt>
                <c:pt idx="259">
                  <c:v>-2.8750952337792159</c:v>
                </c:pt>
                <c:pt idx="260">
                  <c:v>-2.9340207626063752</c:v>
                </c:pt>
                <c:pt idx="261">
                  <c:v>-2.6522236122684588</c:v>
                </c:pt>
                <c:pt idx="262">
                  <c:v>-2.2878382780663862</c:v>
                </c:pt>
                <c:pt idx="263">
                  <c:v>-1.9383238591615231</c:v>
                </c:pt>
                <c:pt idx="264">
                  <c:v>-2.1493844550727776</c:v>
                </c:pt>
                <c:pt idx="265">
                  <c:v>-2.1252161230632285</c:v>
                </c:pt>
                <c:pt idx="266">
                  <c:v>-2.2038125951069643</c:v>
                </c:pt>
                <c:pt idx="267">
                  <c:v>-2.3053382069674808</c:v>
                </c:pt>
                <c:pt idx="268">
                  <c:v>-2.8578108628741683</c:v>
                </c:pt>
                <c:pt idx="269">
                  <c:v>-3.5589517874442373</c:v>
                </c:pt>
                <c:pt idx="270">
                  <c:v>-3.9654198226673461</c:v>
                </c:pt>
                <c:pt idx="271">
                  <c:v>-4.4543299644569965</c:v>
                </c:pt>
                <c:pt idx="272">
                  <c:v>-4.9083872441784626</c:v>
                </c:pt>
                <c:pt idx="273">
                  <c:v>-5.0182581153934871</c:v>
                </c:pt>
                <c:pt idx="274">
                  <c:v>-5.125512659318554</c:v>
                </c:pt>
                <c:pt idx="275">
                  <c:v>-4.9566270502536058</c:v>
                </c:pt>
                <c:pt idx="276">
                  <c:v>-4.9329829705242023</c:v>
                </c:pt>
                <c:pt idx="277">
                  <c:v>-4.9155999879518548</c:v>
                </c:pt>
                <c:pt idx="278">
                  <c:v>-4.5890169291583325</c:v>
                </c:pt>
                <c:pt idx="279">
                  <c:v>-4.755700420412766</c:v>
                </c:pt>
                <c:pt idx="280">
                  <c:v>-4.7978429769274795</c:v>
                </c:pt>
                <c:pt idx="281">
                  <c:v>-4.7819875416817998</c:v>
                </c:pt>
                <c:pt idx="282">
                  <c:v>-5.0525628307618984</c:v>
                </c:pt>
                <c:pt idx="283">
                  <c:v>-5.2231868258341532</c:v>
                </c:pt>
                <c:pt idx="284">
                  <c:v>-5.3812829745748392</c:v>
                </c:pt>
                <c:pt idx="285">
                  <c:v>-5.4967693619699034</c:v>
                </c:pt>
                <c:pt idx="286">
                  <c:v>-5.2341029491505529</c:v>
                </c:pt>
                <c:pt idx="287">
                  <c:v>-5.3849396245177088</c:v>
                </c:pt>
                <c:pt idx="288">
                  <c:v>-5.3760287256656847</c:v>
                </c:pt>
                <c:pt idx="289">
                  <c:v>-5.5340407576173902</c:v>
                </c:pt>
                <c:pt idx="290">
                  <c:v>-5.6422594143643012</c:v>
                </c:pt>
                <c:pt idx="291">
                  <c:v>-5.8339086520427372</c:v>
                </c:pt>
                <c:pt idx="292">
                  <c:v>-6.0953769492691467</c:v>
                </c:pt>
                <c:pt idx="293">
                  <c:v>-6.3179786198472554</c:v>
                </c:pt>
                <c:pt idx="294">
                  <c:v>-6.4740062991839382</c:v>
                </c:pt>
                <c:pt idx="295">
                  <c:v>-6.1521785372065692</c:v>
                </c:pt>
                <c:pt idx="296">
                  <c:v>-6.0060608572060774</c:v>
                </c:pt>
                <c:pt idx="297">
                  <c:v>-5.7001576607985225</c:v>
                </c:pt>
                <c:pt idx="298">
                  <c:v>-5.3403758059039106</c:v>
                </c:pt>
                <c:pt idx="299">
                  <c:v>-4.9016555623231781</c:v>
                </c:pt>
                <c:pt idx="300">
                  <c:v>-4.8608930142410847</c:v>
                </c:pt>
                <c:pt idx="301">
                  <c:v>-5.2037774946433979</c:v>
                </c:pt>
                <c:pt idx="302">
                  <c:v>-5.6822033728661001</c:v>
                </c:pt>
                <c:pt idx="303">
                  <c:v>-5.2552637479902682</c:v>
                </c:pt>
                <c:pt idx="304">
                  <c:v>-4.9811596417578903</c:v>
                </c:pt>
                <c:pt idx="305">
                  <c:v>-5.0732814368233603</c:v>
                </c:pt>
                <c:pt idx="306">
                  <c:v>-4.7910100644108482</c:v>
                </c:pt>
                <c:pt idx="307">
                  <c:v>-4.3341809503352371</c:v>
                </c:pt>
                <c:pt idx="308">
                  <c:v>-3.6435977461663507</c:v>
                </c:pt>
                <c:pt idx="309">
                  <c:v>-3.5177788710142108</c:v>
                </c:pt>
                <c:pt idx="310">
                  <c:v>-4.0340693486290489</c:v>
                </c:pt>
                <c:pt idx="311">
                  <c:v>-4.4226811408974331</c:v>
                </c:pt>
                <c:pt idx="312">
                  <c:v>-4.7288009247871825</c:v>
                </c:pt>
                <c:pt idx="313">
                  <c:v>-5.2423109200230886</c:v>
                </c:pt>
                <c:pt idx="314">
                  <c:v>-5.4282465464947434</c:v>
                </c:pt>
                <c:pt idx="315">
                  <c:v>-6.5416996666751084</c:v>
                </c:pt>
                <c:pt idx="316">
                  <c:v>-7.674553668280848</c:v>
                </c:pt>
                <c:pt idx="317">
                  <c:v>-7.6752890867514765</c:v>
                </c:pt>
                <c:pt idx="318">
                  <c:v>-8.0218982811549733</c:v>
                </c:pt>
                <c:pt idx="319">
                  <c:v>-8.1670352956707237</c:v>
                </c:pt>
                <c:pt idx="320">
                  <c:v>-8.6816150267478722</c:v>
                </c:pt>
                <c:pt idx="321">
                  <c:v>-9.4263656519718868</c:v>
                </c:pt>
                <c:pt idx="322">
                  <c:v>-9.8886066867144837</c:v>
                </c:pt>
                <c:pt idx="323">
                  <c:v>-9.90407595955676</c:v>
                </c:pt>
                <c:pt idx="324">
                  <c:v>-10.194963792509721</c:v>
                </c:pt>
                <c:pt idx="325">
                  <c:v>-10.117910706878416</c:v>
                </c:pt>
                <c:pt idx="326">
                  <c:v>-9.5494257013874435</c:v>
                </c:pt>
                <c:pt idx="327">
                  <c:v>-8.5857766386378938</c:v>
                </c:pt>
                <c:pt idx="328">
                  <c:v>-7.2765439304318784</c:v>
                </c:pt>
                <c:pt idx="329">
                  <c:v>-6.4829960918917964</c:v>
                </c:pt>
                <c:pt idx="330">
                  <c:v>-6.3514796307439196</c:v>
                </c:pt>
                <c:pt idx="331">
                  <c:v>-6.874014638689653</c:v>
                </c:pt>
                <c:pt idx="332">
                  <c:v>-7.5026719059948475</c:v>
                </c:pt>
                <c:pt idx="333">
                  <c:v>-7.7244680077470651</c:v>
                </c:pt>
                <c:pt idx="334">
                  <c:v>-7.8326851478963277</c:v>
                </c:pt>
                <c:pt idx="335">
                  <c:v>-8.242510916824104</c:v>
                </c:pt>
                <c:pt idx="336">
                  <c:v>-7.9418725928072096</c:v>
                </c:pt>
                <c:pt idx="337">
                  <c:v>-7.2870926841125536</c:v>
                </c:pt>
                <c:pt idx="338">
                  <c:v>-6.9684341214239867</c:v>
                </c:pt>
                <c:pt idx="339">
                  <c:v>-6.7760407725892975</c:v>
                </c:pt>
                <c:pt idx="340">
                  <c:v>-6.3965150834318623</c:v>
                </c:pt>
                <c:pt idx="341">
                  <c:v>-6.5492718295344199</c:v>
                </c:pt>
                <c:pt idx="342">
                  <c:v>-6.9453562667714106</c:v>
                </c:pt>
                <c:pt idx="343">
                  <c:v>-7.2391610859409576</c:v>
                </c:pt>
                <c:pt idx="344">
                  <c:v>-7.1756422214449529</c:v>
                </c:pt>
                <c:pt idx="345">
                  <c:v>-6.1470424868666971</c:v>
                </c:pt>
                <c:pt idx="346">
                  <c:v>-4.8274485570141792</c:v>
                </c:pt>
                <c:pt idx="347">
                  <c:v>-4.9740674438057209</c:v>
                </c:pt>
                <c:pt idx="348">
                  <c:v>-4.6404600026055025</c:v>
                </c:pt>
                <c:pt idx="349">
                  <c:v>-4.0882258569714773</c:v>
                </c:pt>
                <c:pt idx="350">
                  <c:v>-3.173226838270351</c:v>
                </c:pt>
                <c:pt idx="351">
                  <c:v>-2.5782139240671063</c:v>
                </c:pt>
                <c:pt idx="352">
                  <c:v>-2.0717200976434618</c:v>
                </c:pt>
                <c:pt idx="353">
                  <c:v>-1.7203254726243258</c:v>
                </c:pt>
                <c:pt idx="354">
                  <c:v>-0.97926771458702633</c:v>
                </c:pt>
                <c:pt idx="355">
                  <c:v>-0.79888027795745986</c:v>
                </c:pt>
                <c:pt idx="356">
                  <c:v>-1.4119038164383457</c:v>
                </c:pt>
                <c:pt idx="357">
                  <c:v>-0.98394755410585866</c:v>
                </c:pt>
                <c:pt idx="358">
                  <c:v>5.8120126331495214E-2</c:v>
                </c:pt>
                <c:pt idx="359">
                  <c:v>-0.37737925433756114</c:v>
                </c:pt>
                <c:pt idx="360">
                  <c:v>-0.25374545264409781</c:v>
                </c:pt>
                <c:pt idx="361">
                  <c:v>-0.33370792405991268</c:v>
                </c:pt>
                <c:pt idx="362">
                  <c:v>-0.52185572894663645</c:v>
                </c:pt>
                <c:pt idx="363">
                  <c:v>-1.7025546563810638</c:v>
                </c:pt>
                <c:pt idx="364">
                  <c:v>-3.2398316830269005</c:v>
                </c:pt>
                <c:pt idx="365">
                  <c:v>-4.7602478089219469</c:v>
                </c:pt>
                <c:pt idx="366">
                  <c:v>-4.6094447043066848</c:v>
                </c:pt>
                <c:pt idx="367">
                  <c:v>-5.1877850978048254</c:v>
                </c:pt>
                <c:pt idx="368">
                  <c:v>-5.8058763821047794</c:v>
                </c:pt>
                <c:pt idx="369">
                  <c:v>-6.1688294822294623</c:v>
                </c:pt>
                <c:pt idx="370">
                  <c:v>-4.334584170126516</c:v>
                </c:pt>
                <c:pt idx="371">
                  <c:v>-3.7695247385706812</c:v>
                </c:pt>
                <c:pt idx="372">
                  <c:v>-3.9117660446709634</c:v>
                </c:pt>
                <c:pt idx="373">
                  <c:v>-3.852018330347295</c:v>
                </c:pt>
                <c:pt idx="374">
                  <c:v>-3.6311013585962013</c:v>
                </c:pt>
                <c:pt idx="375">
                  <c:v>-3.1517392197325322</c:v>
                </c:pt>
                <c:pt idx="376">
                  <c:v>-2.402913824048976</c:v>
                </c:pt>
                <c:pt idx="377">
                  <c:v>-3.2472982406460527</c:v>
                </c:pt>
                <c:pt idx="378">
                  <c:v>-3.7307107908414627</c:v>
                </c:pt>
                <c:pt idx="379">
                  <c:v>-3.8846338331906813</c:v>
                </c:pt>
                <c:pt idx="380">
                  <c:v>-4.5723128547536778</c:v>
                </c:pt>
                <c:pt idx="381">
                  <c:v>-5.66494164992279</c:v>
                </c:pt>
                <c:pt idx="382">
                  <c:v>-7.0879828576171473</c:v>
                </c:pt>
                <c:pt idx="383">
                  <c:v>-8.6399458524928487</c:v>
                </c:pt>
                <c:pt idx="384">
                  <c:v>-8.937035446642458</c:v>
                </c:pt>
                <c:pt idx="385">
                  <c:v>-9.3070874613509638</c:v>
                </c:pt>
                <c:pt idx="386">
                  <c:v>-9.7583904169172975</c:v>
                </c:pt>
                <c:pt idx="387">
                  <c:v>-9.8212942189203893</c:v>
                </c:pt>
                <c:pt idx="388">
                  <c:v>-10.128913129061786</c:v>
                </c:pt>
                <c:pt idx="389">
                  <c:v>-9.7726136799186829</c:v>
                </c:pt>
                <c:pt idx="390">
                  <c:v>-9.2288921829342332</c:v>
                </c:pt>
                <c:pt idx="391">
                  <c:v>-9.1069511237088268</c:v>
                </c:pt>
                <c:pt idx="392">
                  <c:v>-9.0155040804622679</c:v>
                </c:pt>
                <c:pt idx="393">
                  <c:v>-9.407797926241205</c:v>
                </c:pt>
                <c:pt idx="394">
                  <c:v>-9.4524890690727137</c:v>
                </c:pt>
                <c:pt idx="395">
                  <c:v>-8.9670252045147354</c:v>
                </c:pt>
                <c:pt idx="396">
                  <c:v>-9.1758991528399978</c:v>
                </c:pt>
                <c:pt idx="397">
                  <c:v>-9.3073610638261162</c:v>
                </c:pt>
                <c:pt idx="398">
                  <c:v>-8.9318950744183088</c:v>
                </c:pt>
                <c:pt idx="399">
                  <c:v>-8.5544039916085239</c:v>
                </c:pt>
                <c:pt idx="400">
                  <c:v>-7.3088148966739066</c:v>
                </c:pt>
                <c:pt idx="401">
                  <c:v>-7.0582791400828109</c:v>
                </c:pt>
                <c:pt idx="402">
                  <c:v>-6.7723610588183645</c:v>
                </c:pt>
                <c:pt idx="403">
                  <c:v>-6.439289101448824</c:v>
                </c:pt>
                <c:pt idx="404">
                  <c:v>-6.3293215744099927</c:v>
                </c:pt>
                <c:pt idx="405">
                  <c:v>-6.379387324313023</c:v>
                </c:pt>
                <c:pt idx="406">
                  <c:v>-6.3536896230900348</c:v>
                </c:pt>
                <c:pt idx="407">
                  <c:v>-7.2312061741197526</c:v>
                </c:pt>
                <c:pt idx="408">
                  <c:v>-7.0963005678258702</c:v>
                </c:pt>
                <c:pt idx="409">
                  <c:v>-5.5239057553717625</c:v>
                </c:pt>
                <c:pt idx="410">
                  <c:v>-5.2780281196005108</c:v>
                </c:pt>
                <c:pt idx="411">
                  <c:v>-5.0445661784434606</c:v>
                </c:pt>
                <c:pt idx="412">
                  <c:v>-4.7622414731959584</c:v>
                </c:pt>
                <c:pt idx="413">
                  <c:v>-4.3347977136122884</c:v>
                </c:pt>
                <c:pt idx="414">
                  <c:v>-3.8640297296199089</c:v>
                </c:pt>
                <c:pt idx="415">
                  <c:v>-3.7477186428444722</c:v>
                </c:pt>
                <c:pt idx="416">
                  <c:v>-4.9175743491329333</c:v>
                </c:pt>
                <c:pt idx="417">
                  <c:v>-4.8751928317324271</c:v>
                </c:pt>
                <c:pt idx="418">
                  <c:v>-5.3139601184556868</c:v>
                </c:pt>
                <c:pt idx="419">
                  <c:v>-5.6084818021937695</c:v>
                </c:pt>
                <c:pt idx="420">
                  <c:v>-5.749240555304695</c:v>
                </c:pt>
                <c:pt idx="421">
                  <c:v>-6.4400012824843236</c:v>
                </c:pt>
                <c:pt idx="422">
                  <c:v>-6.9330034839983199</c:v>
                </c:pt>
                <c:pt idx="423">
                  <c:v>-7.5328625053317548</c:v>
                </c:pt>
                <c:pt idx="424">
                  <c:v>-8.1718309112733731</c:v>
                </c:pt>
                <c:pt idx="425">
                  <c:v>-8.1754328016642859</c:v>
                </c:pt>
                <c:pt idx="426">
                  <c:v>-8.4332546706561544</c:v>
                </c:pt>
                <c:pt idx="427">
                  <c:v>-9.1770179277157133</c:v>
                </c:pt>
                <c:pt idx="428">
                  <c:v>-9.2562964498339735</c:v>
                </c:pt>
                <c:pt idx="429">
                  <c:v>-9.6208692381827721</c:v>
                </c:pt>
                <c:pt idx="430">
                  <c:v>-9.7204108711729873</c:v>
                </c:pt>
                <c:pt idx="431">
                  <c:v>-9.7078034155303801</c:v>
                </c:pt>
                <c:pt idx="432">
                  <c:v>-9.9884824073044989</c:v>
                </c:pt>
                <c:pt idx="433">
                  <c:v>-10.451287406245212</c:v>
                </c:pt>
                <c:pt idx="434">
                  <c:v>-10.107878915808437</c:v>
                </c:pt>
                <c:pt idx="435">
                  <c:v>-9.7336675936913366</c:v>
                </c:pt>
                <c:pt idx="436">
                  <c:v>-9.3628790429104249</c:v>
                </c:pt>
                <c:pt idx="437">
                  <c:v>-8.9977186059364413</c:v>
                </c:pt>
                <c:pt idx="438">
                  <c:v>-8.2706769133018057</c:v>
                </c:pt>
                <c:pt idx="439">
                  <c:v>-7.2185363741859065</c:v>
                </c:pt>
                <c:pt idx="440">
                  <c:v>-4.4981241727749905</c:v>
                </c:pt>
                <c:pt idx="441">
                  <c:v>-2.1083695387252948</c:v>
                </c:pt>
                <c:pt idx="442">
                  <c:v>0.90664524199277474</c:v>
                </c:pt>
                <c:pt idx="443">
                  <c:v>3.5887284395019825</c:v>
                </c:pt>
                <c:pt idx="444">
                  <c:v>8.1727894294053645</c:v>
                </c:pt>
                <c:pt idx="445">
                  <c:v>12.310801029611529</c:v>
                </c:pt>
                <c:pt idx="446">
                  <c:v>15.678409780865634</c:v>
                </c:pt>
                <c:pt idx="447">
                  <c:v>17.451891006190245</c:v>
                </c:pt>
                <c:pt idx="448">
                  <c:v>18.160164622772609</c:v>
                </c:pt>
                <c:pt idx="449">
                  <c:v>19.539201623959563</c:v>
                </c:pt>
                <c:pt idx="450">
                  <c:v>20.748709920653628</c:v>
                </c:pt>
                <c:pt idx="451">
                  <c:v>20.289283925438948</c:v>
                </c:pt>
                <c:pt idx="452">
                  <c:v>18.383729499134102</c:v>
                </c:pt>
                <c:pt idx="453">
                  <c:v>18.302533457131112</c:v>
                </c:pt>
                <c:pt idx="454">
                  <c:v>17.555640387883773</c:v>
                </c:pt>
                <c:pt idx="455">
                  <c:v>19.057479198206966</c:v>
                </c:pt>
                <c:pt idx="456">
                  <c:v>18.782194279795256</c:v>
                </c:pt>
                <c:pt idx="457">
                  <c:v>19.265892199482998</c:v>
                </c:pt>
                <c:pt idx="458">
                  <c:v>19.87650708567482</c:v>
                </c:pt>
                <c:pt idx="459">
                  <c:v>21.11925156037729</c:v>
                </c:pt>
                <c:pt idx="460">
                  <c:v>22.02090497964441</c:v>
                </c:pt>
                <c:pt idx="461">
                  <c:v>23.49176775511102</c:v>
                </c:pt>
                <c:pt idx="462">
                  <c:v>24.578254753279243</c:v>
                </c:pt>
                <c:pt idx="463">
                  <c:v>24.653802159125579</c:v>
                </c:pt>
                <c:pt idx="464">
                  <c:v>25.726408276453203</c:v>
                </c:pt>
                <c:pt idx="465">
                  <c:v>26.460150386449239</c:v>
                </c:pt>
                <c:pt idx="466">
                  <c:v>26.039988555387726</c:v>
                </c:pt>
                <c:pt idx="467">
                  <c:v>25.804208016322598</c:v>
                </c:pt>
                <c:pt idx="468">
                  <c:v>24.834785606575217</c:v>
                </c:pt>
                <c:pt idx="469">
                  <c:v>23.43804426288284</c:v>
                </c:pt>
                <c:pt idx="470">
                  <c:v>23.65161662040731</c:v>
                </c:pt>
                <c:pt idx="471">
                  <c:v>22.671103893603661</c:v>
                </c:pt>
                <c:pt idx="472">
                  <c:v>21.024566991797908</c:v>
                </c:pt>
                <c:pt idx="473">
                  <c:v>21.041790183356284</c:v>
                </c:pt>
                <c:pt idx="474">
                  <c:v>21.590705272308337</c:v>
                </c:pt>
                <c:pt idx="475">
                  <c:v>21.782664539936825</c:v>
                </c:pt>
                <c:pt idx="476">
                  <c:v>22.265514584762723</c:v>
                </c:pt>
                <c:pt idx="477">
                  <c:v>22.260935572579449</c:v>
                </c:pt>
                <c:pt idx="478">
                  <c:v>21.759503077609651</c:v>
                </c:pt>
                <c:pt idx="479">
                  <c:v>22.243590339422123</c:v>
                </c:pt>
                <c:pt idx="480">
                  <c:v>22.938529911528011</c:v>
                </c:pt>
                <c:pt idx="481">
                  <c:v>21.842635932370644</c:v>
                </c:pt>
                <c:pt idx="482">
                  <c:v>22.098171129283401</c:v>
                </c:pt>
                <c:pt idx="483">
                  <c:v>23.390522912725611</c:v>
                </c:pt>
                <c:pt idx="484">
                  <c:v>24.712833091346443</c:v>
                </c:pt>
                <c:pt idx="485">
                  <c:v>26.784403471600168</c:v>
                </c:pt>
                <c:pt idx="486">
                  <c:v>25.998941364021533</c:v>
                </c:pt>
                <c:pt idx="487">
                  <c:v>26.243975714886506</c:v>
                </c:pt>
                <c:pt idx="488">
                  <c:v>26.013353906327676</c:v>
                </c:pt>
                <c:pt idx="489">
                  <c:v>26.162687513688528</c:v>
                </c:pt>
                <c:pt idx="490">
                  <c:v>24.255171834185251</c:v>
                </c:pt>
                <c:pt idx="491">
                  <c:v>23.569882145383421</c:v>
                </c:pt>
                <c:pt idx="492">
                  <c:v>23.11681802207239</c:v>
                </c:pt>
                <c:pt idx="493">
                  <c:v>23.517842600682179</c:v>
                </c:pt>
                <c:pt idx="494">
                  <c:v>23.121549009999566</c:v>
                </c:pt>
                <c:pt idx="495">
                  <c:v>23.47117899009487</c:v>
                </c:pt>
                <c:pt idx="496">
                  <c:v>23.486324194891804</c:v>
                </c:pt>
                <c:pt idx="497">
                  <c:v>24.791334932496166</c:v>
                </c:pt>
                <c:pt idx="498">
                  <c:v>25.008234185719221</c:v>
                </c:pt>
                <c:pt idx="499">
                  <c:v>24.605485678547982</c:v>
                </c:pt>
                <c:pt idx="500">
                  <c:v>25.024444196427158</c:v>
                </c:pt>
                <c:pt idx="501">
                  <c:v>24.834031032500519</c:v>
                </c:pt>
                <c:pt idx="502">
                  <c:v>24.229365924834685</c:v>
                </c:pt>
                <c:pt idx="503">
                  <c:v>23.504917756088794</c:v>
                </c:pt>
                <c:pt idx="504">
                  <c:v>22.777984945480878</c:v>
                </c:pt>
                <c:pt idx="505">
                  <c:v>21.970058197017391</c:v>
                </c:pt>
                <c:pt idx="506">
                  <c:v>21.183089193682946</c:v>
                </c:pt>
                <c:pt idx="507">
                  <c:v>20.444474656897164</c:v>
                </c:pt>
                <c:pt idx="508">
                  <c:v>20.031409912790789</c:v>
                </c:pt>
                <c:pt idx="509">
                  <c:v>20.20173653906182</c:v>
                </c:pt>
                <c:pt idx="510">
                  <c:v>20.067603135244863</c:v>
                </c:pt>
                <c:pt idx="511">
                  <c:v>19.060505115279604</c:v>
                </c:pt>
                <c:pt idx="512">
                  <c:v>19.527836859539356</c:v>
                </c:pt>
                <c:pt idx="513">
                  <c:v>19.950040822353962</c:v>
                </c:pt>
                <c:pt idx="514">
                  <c:v>21.322538316695578</c:v>
                </c:pt>
                <c:pt idx="515">
                  <c:v>22.49652532732642</c:v>
                </c:pt>
                <c:pt idx="516">
                  <c:v>21.567978755642759</c:v>
                </c:pt>
                <c:pt idx="517">
                  <c:v>20.857790760066525</c:v>
                </c:pt>
                <c:pt idx="518">
                  <c:v>20.324271895837516</c:v>
                </c:pt>
                <c:pt idx="519">
                  <c:v>19.518960256386062</c:v>
                </c:pt>
                <c:pt idx="520">
                  <c:v>18.421895134411937</c:v>
                </c:pt>
                <c:pt idx="521">
                  <c:v>16.357479708139529</c:v>
                </c:pt>
                <c:pt idx="522">
                  <c:v>14.957866735514182</c:v>
                </c:pt>
                <c:pt idx="523">
                  <c:v>14.951672704482675</c:v>
                </c:pt>
                <c:pt idx="524">
                  <c:v>15.800761826076167</c:v>
                </c:pt>
                <c:pt idx="525">
                  <c:v>16.016169622853013</c:v>
                </c:pt>
                <c:pt idx="526">
                  <c:v>16.119609368954599</c:v>
                </c:pt>
                <c:pt idx="527">
                  <c:v>15.842819373902733</c:v>
                </c:pt>
                <c:pt idx="528">
                  <c:v>15.562707458259037</c:v>
                </c:pt>
                <c:pt idx="529">
                  <c:v>15.567543856527932</c:v>
                </c:pt>
                <c:pt idx="530">
                  <c:v>16.270489973973696</c:v>
                </c:pt>
                <c:pt idx="531">
                  <c:v>15.596587432189711</c:v>
                </c:pt>
                <c:pt idx="532">
                  <c:v>15.102640203271548</c:v>
                </c:pt>
                <c:pt idx="533">
                  <c:v>14.721809217837219</c:v>
                </c:pt>
                <c:pt idx="534">
                  <c:v>15.716897909345334</c:v>
                </c:pt>
                <c:pt idx="535">
                  <c:v>16.445158627128976</c:v>
                </c:pt>
                <c:pt idx="536">
                  <c:v>16.550965137657005</c:v>
                </c:pt>
                <c:pt idx="537">
                  <c:v>15.857640427111956</c:v>
                </c:pt>
                <c:pt idx="538">
                  <c:v>15.998831224948649</c:v>
                </c:pt>
                <c:pt idx="539">
                  <c:v>16.265558896825357</c:v>
                </c:pt>
                <c:pt idx="540">
                  <c:v>16.321881139891889</c:v>
                </c:pt>
                <c:pt idx="541">
                  <c:v>15.687290654992454</c:v>
                </c:pt>
                <c:pt idx="542">
                  <c:v>15.615673107898981</c:v>
                </c:pt>
                <c:pt idx="543">
                  <c:v>15.413638406958137</c:v>
                </c:pt>
                <c:pt idx="544">
                  <c:v>15.694550465661406</c:v>
                </c:pt>
                <c:pt idx="545">
                  <c:v>15.992661113908341</c:v>
                </c:pt>
                <c:pt idx="546">
                  <c:v>15.394419837040841</c:v>
                </c:pt>
                <c:pt idx="547">
                  <c:v>15.10099836734034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Semanais'!$Y$9:$Y$559</c:f>
              <c:strCache>
                <c:ptCount val="55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50">
                  <c:v>04-07-2021</c:v>
                </c:pt>
              </c:strCache>
            </c:strRef>
          </c:cat>
          <c:val>
            <c:numRef>
              <c:f>'Indicadores Semanais'!$AB$9:$AB$464</c:f>
              <c:numCache>
                <c:formatCode>0.0</c:formatCode>
                <c:ptCount val="456"/>
                <c:pt idx="0">
                  <c:v>-2.1963079543442205</c:v>
                </c:pt>
                <c:pt idx="1">
                  <c:v>-2.1963079543442205</c:v>
                </c:pt>
                <c:pt idx="2">
                  <c:v>-2.1963079543442205</c:v>
                </c:pt>
                <c:pt idx="3">
                  <c:v>-2.1963079543442205</c:v>
                </c:pt>
                <c:pt idx="4">
                  <c:v>-2.1963079543442205</c:v>
                </c:pt>
                <c:pt idx="5">
                  <c:v>-2.1963079543442205</c:v>
                </c:pt>
                <c:pt idx="6">
                  <c:v>-2.1963079543442205</c:v>
                </c:pt>
                <c:pt idx="7">
                  <c:v>-2.1963079543442205</c:v>
                </c:pt>
                <c:pt idx="8">
                  <c:v>-2.1963079543442205</c:v>
                </c:pt>
                <c:pt idx="9">
                  <c:v>-2.1963079543442205</c:v>
                </c:pt>
                <c:pt idx="10">
                  <c:v>-2.1963079543442205</c:v>
                </c:pt>
                <c:pt idx="11">
                  <c:v>-2.1963079543442205</c:v>
                </c:pt>
                <c:pt idx="12">
                  <c:v>-2.1963079543442205</c:v>
                </c:pt>
                <c:pt idx="13">
                  <c:v>-2.1963079543442205</c:v>
                </c:pt>
                <c:pt idx="14">
                  <c:v>-2.1963079543442205</c:v>
                </c:pt>
                <c:pt idx="15">
                  <c:v>-2.1963079543442205</c:v>
                </c:pt>
                <c:pt idx="16">
                  <c:v>-2.1963079543442205</c:v>
                </c:pt>
                <c:pt idx="17">
                  <c:v>-2.1963079543442205</c:v>
                </c:pt>
                <c:pt idx="18">
                  <c:v>-2.1963079543442205</c:v>
                </c:pt>
                <c:pt idx="19">
                  <c:v>-2.1963079543442205</c:v>
                </c:pt>
                <c:pt idx="20">
                  <c:v>-2.1963079543442205</c:v>
                </c:pt>
                <c:pt idx="21">
                  <c:v>-2.1963079543442205</c:v>
                </c:pt>
                <c:pt idx="22">
                  <c:v>-2.1963079543442205</c:v>
                </c:pt>
                <c:pt idx="23">
                  <c:v>-2.1963079543442205</c:v>
                </c:pt>
                <c:pt idx="24">
                  <c:v>-2.1963079543442205</c:v>
                </c:pt>
                <c:pt idx="25">
                  <c:v>-2.1963079543442205</c:v>
                </c:pt>
                <c:pt idx="26">
                  <c:v>-2.1963079543442205</c:v>
                </c:pt>
                <c:pt idx="27">
                  <c:v>-2.1963079543442205</c:v>
                </c:pt>
                <c:pt idx="28">
                  <c:v>-2.1963079543442205</c:v>
                </c:pt>
                <c:pt idx="29">
                  <c:v>-2.1963079543442205</c:v>
                </c:pt>
                <c:pt idx="30">
                  <c:v>-2.1963079543442205</c:v>
                </c:pt>
                <c:pt idx="31">
                  <c:v>-2.1963079543442205</c:v>
                </c:pt>
                <c:pt idx="32">
                  <c:v>-2.1963079543442205</c:v>
                </c:pt>
                <c:pt idx="33">
                  <c:v>-2.1963079543442205</c:v>
                </c:pt>
                <c:pt idx="34">
                  <c:v>-2.1963079543442205</c:v>
                </c:pt>
                <c:pt idx="35">
                  <c:v>-2.1963079543442205</c:v>
                </c:pt>
                <c:pt idx="36">
                  <c:v>-2.1963079543442205</c:v>
                </c:pt>
                <c:pt idx="37">
                  <c:v>-2.1963079543442205</c:v>
                </c:pt>
                <c:pt idx="38">
                  <c:v>-2.1963079543442205</c:v>
                </c:pt>
                <c:pt idx="39">
                  <c:v>-2.1963079543442205</c:v>
                </c:pt>
                <c:pt idx="40">
                  <c:v>-2.1963079543442205</c:v>
                </c:pt>
                <c:pt idx="41">
                  <c:v>-2.1963079543442205</c:v>
                </c:pt>
                <c:pt idx="42">
                  <c:v>-2.1963079543442205</c:v>
                </c:pt>
                <c:pt idx="43">
                  <c:v>-2.1963079543442205</c:v>
                </c:pt>
                <c:pt idx="44">
                  <c:v>-2.1963079543442205</c:v>
                </c:pt>
                <c:pt idx="45">
                  <c:v>-2.1963079543442205</c:v>
                </c:pt>
                <c:pt idx="46">
                  <c:v>-2.1963079543442205</c:v>
                </c:pt>
                <c:pt idx="47">
                  <c:v>-2.1963079543442205</c:v>
                </c:pt>
                <c:pt idx="48">
                  <c:v>-2.1963079543442205</c:v>
                </c:pt>
                <c:pt idx="49">
                  <c:v>-2.1963079543442205</c:v>
                </c:pt>
                <c:pt idx="50">
                  <c:v>-2.1963079543442205</c:v>
                </c:pt>
                <c:pt idx="51">
                  <c:v>-2.1963079543442205</c:v>
                </c:pt>
                <c:pt idx="52">
                  <c:v>-2.1963079543442205</c:v>
                </c:pt>
                <c:pt idx="53">
                  <c:v>-2.1963079543442205</c:v>
                </c:pt>
                <c:pt idx="54">
                  <c:v>-2.1963079543442205</c:v>
                </c:pt>
                <c:pt idx="55">
                  <c:v>-2.1963079543442205</c:v>
                </c:pt>
                <c:pt idx="56">
                  <c:v>-2.1963079543442205</c:v>
                </c:pt>
                <c:pt idx="57">
                  <c:v>-2.1963079543442205</c:v>
                </c:pt>
                <c:pt idx="58">
                  <c:v>-2.1963079543442205</c:v>
                </c:pt>
                <c:pt idx="59">
                  <c:v>-2.1963079543442205</c:v>
                </c:pt>
                <c:pt idx="60">
                  <c:v>-2.1963079543442205</c:v>
                </c:pt>
                <c:pt idx="61">
                  <c:v>-2.1963079543442205</c:v>
                </c:pt>
                <c:pt idx="62">
                  <c:v>-2.1963079543442205</c:v>
                </c:pt>
                <c:pt idx="63">
                  <c:v>-2.1963079543442205</c:v>
                </c:pt>
                <c:pt idx="64">
                  <c:v>-2.1963079543442205</c:v>
                </c:pt>
                <c:pt idx="65">
                  <c:v>-2.1963079543442205</c:v>
                </c:pt>
                <c:pt idx="66">
                  <c:v>-2.1963079543442205</c:v>
                </c:pt>
                <c:pt idx="67">
                  <c:v>-2.1963079543442205</c:v>
                </c:pt>
                <c:pt idx="68">
                  <c:v>-2.1963079543442205</c:v>
                </c:pt>
                <c:pt idx="69">
                  <c:v>-2.1963079543442205</c:v>
                </c:pt>
                <c:pt idx="70">
                  <c:v>-2.1963079543442205</c:v>
                </c:pt>
                <c:pt idx="71">
                  <c:v>-2.1963079543442205</c:v>
                </c:pt>
                <c:pt idx="72">
                  <c:v>-2.1963079543442205</c:v>
                </c:pt>
                <c:pt idx="73">
                  <c:v>-2.1963079543442205</c:v>
                </c:pt>
                <c:pt idx="74">
                  <c:v>-2.1963079543442205</c:v>
                </c:pt>
                <c:pt idx="75">
                  <c:v>-2.1963079543442205</c:v>
                </c:pt>
                <c:pt idx="76">
                  <c:v>-2.1963079543442205</c:v>
                </c:pt>
                <c:pt idx="77">
                  <c:v>-2.1963079543442205</c:v>
                </c:pt>
                <c:pt idx="78">
                  <c:v>-2.1963079543442205</c:v>
                </c:pt>
                <c:pt idx="79">
                  <c:v>-2.1963079543442205</c:v>
                </c:pt>
                <c:pt idx="80">
                  <c:v>-2.1963079543442205</c:v>
                </c:pt>
                <c:pt idx="81">
                  <c:v>-2.1963079543442205</c:v>
                </c:pt>
                <c:pt idx="82">
                  <c:v>-2.1963079543442205</c:v>
                </c:pt>
                <c:pt idx="83">
                  <c:v>-2.1963079543442205</c:v>
                </c:pt>
                <c:pt idx="84">
                  <c:v>-2.1963079543442205</c:v>
                </c:pt>
                <c:pt idx="85">
                  <c:v>-2.1963079543442205</c:v>
                </c:pt>
                <c:pt idx="86">
                  <c:v>-2.1963079543442205</c:v>
                </c:pt>
                <c:pt idx="87">
                  <c:v>-2.1963079543442205</c:v>
                </c:pt>
                <c:pt idx="88">
                  <c:v>-2.1963079543442205</c:v>
                </c:pt>
                <c:pt idx="89">
                  <c:v>-2.1963079543442205</c:v>
                </c:pt>
                <c:pt idx="90">
                  <c:v>-16.381969858043661</c:v>
                </c:pt>
                <c:pt idx="91">
                  <c:v>-16.381969858043661</c:v>
                </c:pt>
                <c:pt idx="92">
                  <c:v>-16.381969858043661</c:v>
                </c:pt>
                <c:pt idx="93">
                  <c:v>-16.381969858043661</c:v>
                </c:pt>
                <c:pt idx="94">
                  <c:v>-16.381969858043661</c:v>
                </c:pt>
                <c:pt idx="95">
                  <c:v>-16.381969858043661</c:v>
                </c:pt>
                <c:pt idx="96">
                  <c:v>-16.381969858043661</c:v>
                </c:pt>
                <c:pt idx="98">
                  <c:v>-16.381969858043661</c:v>
                </c:pt>
                <c:pt idx="99">
                  <c:v>-16.381969858043661</c:v>
                </c:pt>
                <c:pt idx="100">
                  <c:v>-16.381969858043661</c:v>
                </c:pt>
                <c:pt idx="101">
                  <c:v>-16.381969858043661</c:v>
                </c:pt>
                <c:pt idx="102">
                  <c:v>-16.381969858043661</c:v>
                </c:pt>
                <c:pt idx="103">
                  <c:v>-16.381969858043661</c:v>
                </c:pt>
                <c:pt idx="104">
                  <c:v>-16.381969858043661</c:v>
                </c:pt>
                <c:pt idx="105">
                  <c:v>-16.381969858043661</c:v>
                </c:pt>
                <c:pt idx="106">
                  <c:v>-16.381969858043661</c:v>
                </c:pt>
                <c:pt idx="107">
                  <c:v>-16.381969858043661</c:v>
                </c:pt>
                <c:pt idx="108">
                  <c:v>-16.381969858043661</c:v>
                </c:pt>
                <c:pt idx="109">
                  <c:v>-16.381969858043661</c:v>
                </c:pt>
                <c:pt idx="110">
                  <c:v>-16.381969858043661</c:v>
                </c:pt>
                <c:pt idx="111">
                  <c:v>-16.381969858043661</c:v>
                </c:pt>
                <c:pt idx="112">
                  <c:v>-16.381969858043661</c:v>
                </c:pt>
                <c:pt idx="113">
                  <c:v>-16.381969858043661</c:v>
                </c:pt>
                <c:pt idx="114">
                  <c:v>-16.381969858043661</c:v>
                </c:pt>
                <c:pt idx="115">
                  <c:v>-16.381969858043661</c:v>
                </c:pt>
                <c:pt idx="116">
                  <c:v>-16.381969858043661</c:v>
                </c:pt>
                <c:pt idx="117">
                  <c:v>-16.381969858043661</c:v>
                </c:pt>
                <c:pt idx="118">
                  <c:v>-16.381969858043661</c:v>
                </c:pt>
                <c:pt idx="119">
                  <c:v>-16.381969858043661</c:v>
                </c:pt>
                <c:pt idx="120">
                  <c:v>-16.381969858043661</c:v>
                </c:pt>
                <c:pt idx="121">
                  <c:v>-16.381969858043661</c:v>
                </c:pt>
                <c:pt idx="122">
                  <c:v>-16.381969858043661</c:v>
                </c:pt>
                <c:pt idx="123">
                  <c:v>-16.381969858043661</c:v>
                </c:pt>
                <c:pt idx="124">
                  <c:v>-16.381969858043661</c:v>
                </c:pt>
                <c:pt idx="125">
                  <c:v>-16.381969858043661</c:v>
                </c:pt>
                <c:pt idx="126">
                  <c:v>-16.381969858043661</c:v>
                </c:pt>
                <c:pt idx="127">
                  <c:v>-16.381969858043661</c:v>
                </c:pt>
                <c:pt idx="128">
                  <c:v>-16.381969858043661</c:v>
                </c:pt>
                <c:pt idx="129">
                  <c:v>-16.381969858043661</c:v>
                </c:pt>
                <c:pt idx="130">
                  <c:v>-16.381969858043661</c:v>
                </c:pt>
                <c:pt idx="131">
                  <c:v>-16.381969858043661</c:v>
                </c:pt>
                <c:pt idx="132">
                  <c:v>-16.381969858043661</c:v>
                </c:pt>
                <c:pt idx="133">
                  <c:v>-16.381969858043661</c:v>
                </c:pt>
                <c:pt idx="134">
                  <c:v>-16.381969858043661</c:v>
                </c:pt>
                <c:pt idx="135">
                  <c:v>-16.381969858043661</c:v>
                </c:pt>
                <c:pt idx="136">
                  <c:v>-16.381969858043661</c:v>
                </c:pt>
                <c:pt idx="137">
                  <c:v>-16.381969858043661</c:v>
                </c:pt>
                <c:pt idx="138">
                  <c:v>-16.381969858043661</c:v>
                </c:pt>
                <c:pt idx="139">
                  <c:v>-16.381969858043661</c:v>
                </c:pt>
                <c:pt idx="140">
                  <c:v>-16.381969858043661</c:v>
                </c:pt>
                <c:pt idx="141">
                  <c:v>-16.381969858043661</c:v>
                </c:pt>
                <c:pt idx="142">
                  <c:v>-16.381969858043661</c:v>
                </c:pt>
                <c:pt idx="143">
                  <c:v>-16.381969858043661</c:v>
                </c:pt>
                <c:pt idx="144">
                  <c:v>-16.381969858043661</c:v>
                </c:pt>
                <c:pt idx="145">
                  <c:v>-16.381969858043661</c:v>
                </c:pt>
                <c:pt idx="146">
                  <c:v>-16.381969858043661</c:v>
                </c:pt>
                <c:pt idx="147">
                  <c:v>-16.381969858043661</c:v>
                </c:pt>
                <c:pt idx="148">
                  <c:v>-16.381969858043661</c:v>
                </c:pt>
                <c:pt idx="149">
                  <c:v>-16.381969858043661</c:v>
                </c:pt>
                <c:pt idx="150">
                  <c:v>-16.381969858043661</c:v>
                </c:pt>
                <c:pt idx="151">
                  <c:v>-16.381969858043661</c:v>
                </c:pt>
                <c:pt idx="152">
                  <c:v>-16.381969858043661</c:v>
                </c:pt>
                <c:pt idx="153">
                  <c:v>-16.381969858043661</c:v>
                </c:pt>
                <c:pt idx="154">
                  <c:v>-16.381969858043661</c:v>
                </c:pt>
                <c:pt idx="155">
                  <c:v>-16.381969858043661</c:v>
                </c:pt>
                <c:pt idx="156">
                  <c:v>-16.381969858043661</c:v>
                </c:pt>
                <c:pt idx="157">
                  <c:v>-16.381969858043661</c:v>
                </c:pt>
                <c:pt idx="158">
                  <c:v>-16.381969858043661</c:v>
                </c:pt>
                <c:pt idx="159">
                  <c:v>-16.381969858043661</c:v>
                </c:pt>
                <c:pt idx="160">
                  <c:v>-16.381969858043661</c:v>
                </c:pt>
                <c:pt idx="161">
                  <c:v>-16.381969858043661</c:v>
                </c:pt>
                <c:pt idx="162">
                  <c:v>-16.381969858043661</c:v>
                </c:pt>
                <c:pt idx="163">
                  <c:v>-16.381969858043661</c:v>
                </c:pt>
                <c:pt idx="164">
                  <c:v>-16.381969858043661</c:v>
                </c:pt>
                <c:pt idx="165">
                  <c:v>-16.381969858043661</c:v>
                </c:pt>
                <c:pt idx="166">
                  <c:v>-16.381969858043661</c:v>
                </c:pt>
                <c:pt idx="167">
                  <c:v>-16.381969858043661</c:v>
                </c:pt>
                <c:pt idx="168">
                  <c:v>-16.381969858043661</c:v>
                </c:pt>
                <c:pt idx="169">
                  <c:v>-16.381969858043661</c:v>
                </c:pt>
                <c:pt idx="170">
                  <c:v>-16.381969858043661</c:v>
                </c:pt>
                <c:pt idx="171">
                  <c:v>-16.381969858043661</c:v>
                </c:pt>
                <c:pt idx="172">
                  <c:v>-16.381969858043661</c:v>
                </c:pt>
                <c:pt idx="173">
                  <c:v>-16.381969858043661</c:v>
                </c:pt>
                <c:pt idx="174">
                  <c:v>-16.381969858043661</c:v>
                </c:pt>
                <c:pt idx="175">
                  <c:v>-16.381969858043661</c:v>
                </c:pt>
                <c:pt idx="176">
                  <c:v>-16.381969858043661</c:v>
                </c:pt>
                <c:pt idx="177">
                  <c:v>-16.381969858043661</c:v>
                </c:pt>
                <c:pt idx="178">
                  <c:v>-16.381969858043661</c:v>
                </c:pt>
                <c:pt idx="179">
                  <c:v>-16.381969858043661</c:v>
                </c:pt>
                <c:pt idx="180">
                  <c:v>-16.381969858043661</c:v>
                </c:pt>
                <c:pt idx="181">
                  <c:v>-16.381969858043661</c:v>
                </c:pt>
                <c:pt idx="182">
                  <c:v>-5.6065572419816192</c:v>
                </c:pt>
                <c:pt idx="183">
                  <c:v>-5.6065572419816192</c:v>
                </c:pt>
                <c:pt idx="184">
                  <c:v>-5.6065572419816192</c:v>
                </c:pt>
                <c:pt idx="185">
                  <c:v>-5.6065572419816192</c:v>
                </c:pt>
                <c:pt idx="186">
                  <c:v>-5.6065572419816192</c:v>
                </c:pt>
                <c:pt idx="187">
                  <c:v>-5.6065572419816192</c:v>
                </c:pt>
                <c:pt idx="188">
                  <c:v>-5.6065572419816192</c:v>
                </c:pt>
                <c:pt idx="189">
                  <c:v>-5.6065572419816192</c:v>
                </c:pt>
                <c:pt idx="190">
                  <c:v>-5.6065572419816192</c:v>
                </c:pt>
                <c:pt idx="191">
                  <c:v>-5.6065572419816192</c:v>
                </c:pt>
                <c:pt idx="192">
                  <c:v>-5.6065572419816192</c:v>
                </c:pt>
                <c:pt idx="193">
                  <c:v>-5.6065572419816192</c:v>
                </c:pt>
                <c:pt idx="194">
                  <c:v>-5.6065572419816192</c:v>
                </c:pt>
                <c:pt idx="195">
                  <c:v>-5.6065572419816192</c:v>
                </c:pt>
                <c:pt idx="196">
                  <c:v>-5.6065572419816192</c:v>
                </c:pt>
                <c:pt idx="197">
                  <c:v>-5.6065572419816192</c:v>
                </c:pt>
                <c:pt idx="198">
                  <c:v>-5.6065572419816192</c:v>
                </c:pt>
                <c:pt idx="199">
                  <c:v>-5.6065572419816192</c:v>
                </c:pt>
                <c:pt idx="200">
                  <c:v>-5.6065572419816192</c:v>
                </c:pt>
                <c:pt idx="201">
                  <c:v>-5.6065572419816192</c:v>
                </c:pt>
                <c:pt idx="202">
                  <c:v>-5.6065572419816192</c:v>
                </c:pt>
                <c:pt idx="203">
                  <c:v>-5.6065572419816192</c:v>
                </c:pt>
                <c:pt idx="204">
                  <c:v>-5.6065572419816192</c:v>
                </c:pt>
                <c:pt idx="205">
                  <c:v>-5.6065572419816192</c:v>
                </c:pt>
                <c:pt idx="206">
                  <c:v>-5.6065572419816192</c:v>
                </c:pt>
                <c:pt idx="207">
                  <c:v>-5.6065572419816192</c:v>
                </c:pt>
                <c:pt idx="208">
                  <c:v>-5.6065572419816192</c:v>
                </c:pt>
                <c:pt idx="209">
                  <c:v>-5.6065572419816192</c:v>
                </c:pt>
                <c:pt idx="210">
                  <c:v>-5.6065572419816192</c:v>
                </c:pt>
                <c:pt idx="211">
                  <c:v>-5.6065572419816192</c:v>
                </c:pt>
                <c:pt idx="212">
                  <c:v>-5.6065572419816192</c:v>
                </c:pt>
                <c:pt idx="213">
                  <c:v>-5.6065572419816192</c:v>
                </c:pt>
                <c:pt idx="214">
                  <c:v>-5.6065572419816192</c:v>
                </c:pt>
                <c:pt idx="215">
                  <c:v>-5.6065572419816192</c:v>
                </c:pt>
                <c:pt idx="216">
                  <c:v>-5.6065572419816192</c:v>
                </c:pt>
                <c:pt idx="217">
                  <c:v>-5.6065572419816192</c:v>
                </c:pt>
                <c:pt idx="218">
                  <c:v>-5.6065572419816192</c:v>
                </c:pt>
                <c:pt idx="219">
                  <c:v>-5.6065572419816192</c:v>
                </c:pt>
                <c:pt idx="220">
                  <c:v>-5.6065572419816192</c:v>
                </c:pt>
                <c:pt idx="221">
                  <c:v>-5.6065572419816192</c:v>
                </c:pt>
                <c:pt idx="222">
                  <c:v>-5.6065572419816192</c:v>
                </c:pt>
                <c:pt idx="223">
                  <c:v>-5.6065572419816192</c:v>
                </c:pt>
                <c:pt idx="224">
                  <c:v>-5.6065572419816192</c:v>
                </c:pt>
                <c:pt idx="225">
                  <c:v>-5.6065572419816192</c:v>
                </c:pt>
                <c:pt idx="226">
                  <c:v>-5.6065572419816192</c:v>
                </c:pt>
                <c:pt idx="227">
                  <c:v>-5.6065572419816192</c:v>
                </c:pt>
                <c:pt idx="228">
                  <c:v>-5.6065572419816192</c:v>
                </c:pt>
                <c:pt idx="229">
                  <c:v>-5.6065572419816192</c:v>
                </c:pt>
                <c:pt idx="230">
                  <c:v>-5.6065572419816192</c:v>
                </c:pt>
                <c:pt idx="231">
                  <c:v>-5.6065572419816192</c:v>
                </c:pt>
                <c:pt idx="232">
                  <c:v>-5.6065572419816192</c:v>
                </c:pt>
                <c:pt idx="233">
                  <c:v>-5.6065572419816192</c:v>
                </c:pt>
                <c:pt idx="234">
                  <c:v>-5.6065572419816192</c:v>
                </c:pt>
                <c:pt idx="235">
                  <c:v>-5.6065572419816192</c:v>
                </c:pt>
                <c:pt idx="236">
                  <c:v>-5.6065572419816192</c:v>
                </c:pt>
                <c:pt idx="237">
                  <c:v>-5.6065572419816192</c:v>
                </c:pt>
                <c:pt idx="238">
                  <c:v>-5.6065572419816192</c:v>
                </c:pt>
                <c:pt idx="239">
                  <c:v>-5.6065572419816192</c:v>
                </c:pt>
                <c:pt idx="240">
                  <c:v>-5.6065572419816192</c:v>
                </c:pt>
                <c:pt idx="241">
                  <c:v>-5.6065572419816192</c:v>
                </c:pt>
                <c:pt idx="242">
                  <c:v>-5.6065572419816192</c:v>
                </c:pt>
                <c:pt idx="243">
                  <c:v>-5.6065572419816192</c:v>
                </c:pt>
                <c:pt idx="244">
                  <c:v>-5.6065572419816192</c:v>
                </c:pt>
                <c:pt idx="245">
                  <c:v>-5.6065572419816192</c:v>
                </c:pt>
                <c:pt idx="246">
                  <c:v>-5.6065572419816192</c:v>
                </c:pt>
                <c:pt idx="247">
                  <c:v>-5.6065572419816192</c:v>
                </c:pt>
                <c:pt idx="248">
                  <c:v>-5.6065572419816192</c:v>
                </c:pt>
                <c:pt idx="249">
                  <c:v>-5.6065572419816192</c:v>
                </c:pt>
                <c:pt idx="250">
                  <c:v>-5.6065572419816192</c:v>
                </c:pt>
                <c:pt idx="251">
                  <c:v>-5.6065572419816192</c:v>
                </c:pt>
                <c:pt idx="252">
                  <c:v>-5.6065572419816192</c:v>
                </c:pt>
                <c:pt idx="253">
                  <c:v>-5.6065572419816192</c:v>
                </c:pt>
                <c:pt idx="254">
                  <c:v>-5.6065572419816192</c:v>
                </c:pt>
                <c:pt idx="255">
                  <c:v>-5.6065572419816192</c:v>
                </c:pt>
                <c:pt idx="256">
                  <c:v>-5.6065572419816192</c:v>
                </c:pt>
                <c:pt idx="257">
                  <c:v>-5.6065572419816192</c:v>
                </c:pt>
                <c:pt idx="258">
                  <c:v>-5.6065572419816192</c:v>
                </c:pt>
                <c:pt idx="259">
                  <c:v>-5.6065572419816192</c:v>
                </c:pt>
                <c:pt idx="260">
                  <c:v>-5.6065572419816192</c:v>
                </c:pt>
                <c:pt idx="261">
                  <c:v>-5.6065572419816192</c:v>
                </c:pt>
                <c:pt idx="262">
                  <c:v>-5.6065572419816192</c:v>
                </c:pt>
                <c:pt idx="263">
                  <c:v>-5.6065572419816192</c:v>
                </c:pt>
                <c:pt idx="264">
                  <c:v>-5.6065572419816192</c:v>
                </c:pt>
                <c:pt idx="265">
                  <c:v>-5.6065572419816192</c:v>
                </c:pt>
                <c:pt idx="266">
                  <c:v>-5.6065572419816192</c:v>
                </c:pt>
                <c:pt idx="267">
                  <c:v>-5.6065572419816192</c:v>
                </c:pt>
                <c:pt idx="268">
                  <c:v>-5.6065572419816192</c:v>
                </c:pt>
                <c:pt idx="269">
                  <c:v>-5.6065572419816192</c:v>
                </c:pt>
                <c:pt idx="270">
                  <c:v>-5.6065572419816192</c:v>
                </c:pt>
                <c:pt idx="271">
                  <c:v>-5.6065572419816192</c:v>
                </c:pt>
                <c:pt idx="272">
                  <c:v>-5.6065572419816192</c:v>
                </c:pt>
                <c:pt idx="273">
                  <c:v>-5.6065572419816192</c:v>
                </c:pt>
                <c:pt idx="274">
                  <c:v>-6.0713671632237407</c:v>
                </c:pt>
                <c:pt idx="275">
                  <c:v>-6.0713671632237407</c:v>
                </c:pt>
                <c:pt idx="276">
                  <c:v>-6.0713671632237407</c:v>
                </c:pt>
                <c:pt idx="277">
                  <c:v>-6.0713671632237407</c:v>
                </c:pt>
                <c:pt idx="278">
                  <c:v>-6.0713671632237407</c:v>
                </c:pt>
                <c:pt idx="279">
                  <c:v>-6.0713671632237407</c:v>
                </c:pt>
                <c:pt idx="280">
                  <c:v>-6.0713671632237407</c:v>
                </c:pt>
                <c:pt idx="281">
                  <c:v>-6.0713671632237407</c:v>
                </c:pt>
                <c:pt idx="282">
                  <c:v>-6.0713671632237407</c:v>
                </c:pt>
                <c:pt idx="283">
                  <c:v>-6.0713671632237407</c:v>
                </c:pt>
                <c:pt idx="284">
                  <c:v>-6.0713671632237407</c:v>
                </c:pt>
                <c:pt idx="285">
                  <c:v>-6.0713671632237407</c:v>
                </c:pt>
                <c:pt idx="286">
                  <c:v>-6.0713671632237407</c:v>
                </c:pt>
                <c:pt idx="287">
                  <c:v>-6.0713671632237407</c:v>
                </c:pt>
                <c:pt idx="288">
                  <c:v>-6.0713671632237407</c:v>
                </c:pt>
                <c:pt idx="289">
                  <c:v>-6.0713671632237407</c:v>
                </c:pt>
                <c:pt idx="290">
                  <c:v>-6.0713671632237407</c:v>
                </c:pt>
                <c:pt idx="291">
                  <c:v>-6.0713671632237407</c:v>
                </c:pt>
                <c:pt idx="292">
                  <c:v>-6.0713671632237407</c:v>
                </c:pt>
                <c:pt idx="293">
                  <c:v>-6.0713671632237407</c:v>
                </c:pt>
                <c:pt idx="294">
                  <c:v>-6.0713671632237407</c:v>
                </c:pt>
                <c:pt idx="295">
                  <c:v>-6.0713671632237407</c:v>
                </c:pt>
                <c:pt idx="296">
                  <c:v>-6.0713671632237407</c:v>
                </c:pt>
                <c:pt idx="297">
                  <c:v>-6.0713671632237407</c:v>
                </c:pt>
                <c:pt idx="298">
                  <c:v>-6.0713671632237407</c:v>
                </c:pt>
                <c:pt idx="299">
                  <c:v>-6.0713671632237407</c:v>
                </c:pt>
                <c:pt idx="300">
                  <c:v>-6.0713671632237407</c:v>
                </c:pt>
                <c:pt idx="301">
                  <c:v>-6.0713671632237407</c:v>
                </c:pt>
                <c:pt idx="302">
                  <c:v>-6.0713671632237407</c:v>
                </c:pt>
                <c:pt idx="303">
                  <c:v>-6.0713671632237407</c:v>
                </c:pt>
                <c:pt idx="304">
                  <c:v>-6.0713671632237407</c:v>
                </c:pt>
                <c:pt idx="305">
                  <c:v>-6.0713671632237407</c:v>
                </c:pt>
                <c:pt idx="306">
                  <c:v>-6.0713671632237407</c:v>
                </c:pt>
                <c:pt idx="307">
                  <c:v>-6.0713671632237407</c:v>
                </c:pt>
                <c:pt idx="308">
                  <c:v>-6.0713671632237407</c:v>
                </c:pt>
                <c:pt idx="309">
                  <c:v>-6.0713671632237407</c:v>
                </c:pt>
                <c:pt idx="310">
                  <c:v>-6.0713671632237407</c:v>
                </c:pt>
                <c:pt idx="311">
                  <c:v>-6.0713671632237407</c:v>
                </c:pt>
                <c:pt idx="312">
                  <c:v>-6.0713671632237407</c:v>
                </c:pt>
                <c:pt idx="313">
                  <c:v>-6.0713671632237407</c:v>
                </c:pt>
                <c:pt idx="314">
                  <c:v>-6.0713671632237407</c:v>
                </c:pt>
                <c:pt idx="315">
                  <c:v>-6.0713671632237407</c:v>
                </c:pt>
                <c:pt idx="316">
                  <c:v>-6.0713671632237407</c:v>
                </c:pt>
                <c:pt idx="317">
                  <c:v>-6.0713671632237407</c:v>
                </c:pt>
                <c:pt idx="318">
                  <c:v>-6.0713671632237407</c:v>
                </c:pt>
                <c:pt idx="319">
                  <c:v>-6.0713671632237407</c:v>
                </c:pt>
                <c:pt idx="320">
                  <c:v>-6.0713671632237407</c:v>
                </c:pt>
                <c:pt idx="321">
                  <c:v>-6.0713671632237407</c:v>
                </c:pt>
                <c:pt idx="322">
                  <c:v>-6.0713671632237407</c:v>
                </c:pt>
                <c:pt idx="323">
                  <c:v>-6.0713671632237407</c:v>
                </c:pt>
                <c:pt idx="324">
                  <c:v>-6.0713671632237407</c:v>
                </c:pt>
                <c:pt idx="325">
                  <c:v>-6.0713671632237407</c:v>
                </c:pt>
                <c:pt idx="326">
                  <c:v>-6.0713671632237407</c:v>
                </c:pt>
                <c:pt idx="327">
                  <c:v>-6.0713671632237407</c:v>
                </c:pt>
                <c:pt idx="328">
                  <c:v>-6.0713671632237407</c:v>
                </c:pt>
                <c:pt idx="329">
                  <c:v>-6.0713671632237407</c:v>
                </c:pt>
                <c:pt idx="330">
                  <c:v>-6.0713671632237407</c:v>
                </c:pt>
                <c:pt idx="331">
                  <c:v>-6.0713671632237407</c:v>
                </c:pt>
                <c:pt idx="332">
                  <c:v>-6.0713671632237407</c:v>
                </c:pt>
                <c:pt idx="333">
                  <c:v>-6.0713671632237407</c:v>
                </c:pt>
                <c:pt idx="334">
                  <c:v>-6.0713671632237407</c:v>
                </c:pt>
                <c:pt idx="335">
                  <c:v>-6.0713671632237407</c:v>
                </c:pt>
                <c:pt idx="336">
                  <c:v>-6.0713671632237407</c:v>
                </c:pt>
                <c:pt idx="337">
                  <c:v>-6.0713671632237407</c:v>
                </c:pt>
                <c:pt idx="338">
                  <c:v>-6.0713671632237407</c:v>
                </c:pt>
                <c:pt idx="339">
                  <c:v>-6.0713671632237407</c:v>
                </c:pt>
                <c:pt idx="340">
                  <c:v>-6.0713671632237407</c:v>
                </c:pt>
                <c:pt idx="341">
                  <c:v>-6.0713671632237407</c:v>
                </c:pt>
                <c:pt idx="342">
                  <c:v>-6.0713671632237407</c:v>
                </c:pt>
                <c:pt idx="343">
                  <c:v>-6.0713671632237407</c:v>
                </c:pt>
                <c:pt idx="344">
                  <c:v>-6.0713671632237407</c:v>
                </c:pt>
                <c:pt idx="345">
                  <c:v>-6.0713671632237407</c:v>
                </c:pt>
                <c:pt idx="346">
                  <c:v>-6.0713671632237407</c:v>
                </c:pt>
                <c:pt idx="347">
                  <c:v>-6.0713671632237407</c:v>
                </c:pt>
                <c:pt idx="348">
                  <c:v>-6.0713671632237407</c:v>
                </c:pt>
                <c:pt idx="349">
                  <c:v>-6.0713671632237407</c:v>
                </c:pt>
                <c:pt idx="350">
                  <c:v>-6.0713671632237407</c:v>
                </c:pt>
                <c:pt idx="351">
                  <c:v>-6.0713671632237407</c:v>
                </c:pt>
                <c:pt idx="352">
                  <c:v>-6.0713671632237407</c:v>
                </c:pt>
                <c:pt idx="353">
                  <c:v>-6.0713671632237407</c:v>
                </c:pt>
                <c:pt idx="354">
                  <c:v>-6.0713671632237407</c:v>
                </c:pt>
                <c:pt idx="355">
                  <c:v>-6.0713671632237407</c:v>
                </c:pt>
                <c:pt idx="356">
                  <c:v>-6.0713671632237407</c:v>
                </c:pt>
                <c:pt idx="357">
                  <c:v>-6.0713671632237407</c:v>
                </c:pt>
                <c:pt idx="358">
                  <c:v>-6.0713671632237407</c:v>
                </c:pt>
                <c:pt idx="359">
                  <c:v>-6.0713671632237407</c:v>
                </c:pt>
                <c:pt idx="360">
                  <c:v>-6.0713671632237407</c:v>
                </c:pt>
                <c:pt idx="361">
                  <c:v>-6.0713671632237407</c:v>
                </c:pt>
                <c:pt idx="362">
                  <c:v>-6.0713671632237407</c:v>
                </c:pt>
                <c:pt idx="363">
                  <c:v>-6.0713671632237407</c:v>
                </c:pt>
                <c:pt idx="364">
                  <c:v>-6.0713671632237407</c:v>
                </c:pt>
                <c:pt idx="365">
                  <c:v>-6.0713671632237407</c:v>
                </c:pt>
                <c:pt idx="366">
                  <c:v>-5.4354670814011854</c:v>
                </c:pt>
                <c:pt idx="367">
                  <c:v>-5.4354670814011854</c:v>
                </c:pt>
                <c:pt idx="368">
                  <c:v>-5.4354670814011854</c:v>
                </c:pt>
                <c:pt idx="369">
                  <c:v>-5.4354670814011854</c:v>
                </c:pt>
                <c:pt idx="370">
                  <c:v>-5.4354670814011854</c:v>
                </c:pt>
                <c:pt idx="371">
                  <c:v>-5.4354670814011854</c:v>
                </c:pt>
                <c:pt idx="372">
                  <c:v>-5.4354670814011854</c:v>
                </c:pt>
                <c:pt idx="373">
                  <c:v>-5.4354670814011854</c:v>
                </c:pt>
                <c:pt idx="374">
                  <c:v>-5.4354670814011854</c:v>
                </c:pt>
                <c:pt idx="375">
                  <c:v>-5.4354670814011854</c:v>
                </c:pt>
                <c:pt idx="376">
                  <c:v>-5.4354670814011854</c:v>
                </c:pt>
                <c:pt idx="377">
                  <c:v>-5.4354670814011854</c:v>
                </c:pt>
                <c:pt idx="378">
                  <c:v>-5.4354670814011854</c:v>
                </c:pt>
                <c:pt idx="379">
                  <c:v>-5.4354670814011854</c:v>
                </c:pt>
                <c:pt idx="380">
                  <c:v>-5.4354670814011854</c:v>
                </c:pt>
                <c:pt idx="381">
                  <c:v>-5.4354670814011854</c:v>
                </c:pt>
                <c:pt idx="382">
                  <c:v>-5.4354670814011854</c:v>
                </c:pt>
                <c:pt idx="383">
                  <c:v>-5.4354670814011854</c:v>
                </c:pt>
                <c:pt idx="384">
                  <c:v>-5.4354670814011854</c:v>
                </c:pt>
                <c:pt idx="385">
                  <c:v>-5.4354670814011854</c:v>
                </c:pt>
                <c:pt idx="386">
                  <c:v>-5.4354670814011854</c:v>
                </c:pt>
                <c:pt idx="387">
                  <c:v>-5.4354670814011854</c:v>
                </c:pt>
                <c:pt idx="388">
                  <c:v>-5.4354670814011854</c:v>
                </c:pt>
                <c:pt idx="389">
                  <c:v>-5.4354670814011854</c:v>
                </c:pt>
                <c:pt idx="390">
                  <c:v>-5.4354670814011854</c:v>
                </c:pt>
                <c:pt idx="391">
                  <c:v>-5.4354670814011854</c:v>
                </c:pt>
                <c:pt idx="392">
                  <c:v>-5.4354670814011854</c:v>
                </c:pt>
                <c:pt idx="393">
                  <c:v>-5.4354670814011854</c:v>
                </c:pt>
                <c:pt idx="394">
                  <c:v>-5.4354670814011854</c:v>
                </c:pt>
                <c:pt idx="395">
                  <c:v>-5.4354670814011854</c:v>
                </c:pt>
                <c:pt idx="396">
                  <c:v>-5.4354670814011854</c:v>
                </c:pt>
                <c:pt idx="397">
                  <c:v>-5.4354670814011854</c:v>
                </c:pt>
                <c:pt idx="398">
                  <c:v>-5.4354670814011854</c:v>
                </c:pt>
                <c:pt idx="399">
                  <c:v>-5.4354670814011854</c:v>
                </c:pt>
                <c:pt idx="400">
                  <c:v>-5.4354670814011854</c:v>
                </c:pt>
                <c:pt idx="401">
                  <c:v>-5.4354670814011854</c:v>
                </c:pt>
                <c:pt idx="402">
                  <c:v>-5.4354670814011854</c:v>
                </c:pt>
                <c:pt idx="403">
                  <c:v>-5.4354670814011854</c:v>
                </c:pt>
                <c:pt idx="404">
                  <c:v>-5.4354670814011854</c:v>
                </c:pt>
                <c:pt idx="405">
                  <c:v>-5.4354670814011854</c:v>
                </c:pt>
                <c:pt idx="406">
                  <c:v>-5.4354670814011854</c:v>
                </c:pt>
                <c:pt idx="407">
                  <c:v>-5.4354670814011854</c:v>
                </c:pt>
                <c:pt idx="408">
                  <c:v>-5.4354670814011854</c:v>
                </c:pt>
                <c:pt idx="409">
                  <c:v>-5.4354670814011854</c:v>
                </c:pt>
                <c:pt idx="410">
                  <c:v>-5.4354670814011854</c:v>
                </c:pt>
                <c:pt idx="411">
                  <c:v>-5.4354670814011854</c:v>
                </c:pt>
                <c:pt idx="412">
                  <c:v>-5.4354670814011854</c:v>
                </c:pt>
                <c:pt idx="413">
                  <c:v>-5.4354670814011854</c:v>
                </c:pt>
                <c:pt idx="414">
                  <c:v>-5.4354670814011854</c:v>
                </c:pt>
                <c:pt idx="415">
                  <c:v>-5.4354670814011854</c:v>
                </c:pt>
                <c:pt idx="416">
                  <c:v>-5.4354670814011854</c:v>
                </c:pt>
                <c:pt idx="417">
                  <c:v>-5.4354670814011854</c:v>
                </c:pt>
                <c:pt idx="418">
                  <c:v>-5.4354670814011854</c:v>
                </c:pt>
                <c:pt idx="419">
                  <c:v>-5.4354670814011854</c:v>
                </c:pt>
                <c:pt idx="420">
                  <c:v>-5.4354670814011854</c:v>
                </c:pt>
                <c:pt idx="421">
                  <c:v>-5.4354670814011854</c:v>
                </c:pt>
                <c:pt idx="422">
                  <c:v>-5.4354670814011854</c:v>
                </c:pt>
                <c:pt idx="423">
                  <c:v>-5.4354670814011854</c:v>
                </c:pt>
                <c:pt idx="424">
                  <c:v>-5.4354670814011854</c:v>
                </c:pt>
                <c:pt idx="425">
                  <c:v>-5.4354670814011854</c:v>
                </c:pt>
                <c:pt idx="426">
                  <c:v>-5.4354670814011854</c:v>
                </c:pt>
                <c:pt idx="427">
                  <c:v>-5.4354670814011854</c:v>
                </c:pt>
                <c:pt idx="428">
                  <c:v>-5.4354670814011854</c:v>
                </c:pt>
                <c:pt idx="429">
                  <c:v>-5.4354670814011854</c:v>
                </c:pt>
                <c:pt idx="430">
                  <c:v>-5.4354670814011854</c:v>
                </c:pt>
                <c:pt idx="431">
                  <c:v>-5.4354670814011854</c:v>
                </c:pt>
                <c:pt idx="432">
                  <c:v>-5.4354670814011854</c:v>
                </c:pt>
                <c:pt idx="433">
                  <c:v>-5.4354670814011854</c:v>
                </c:pt>
                <c:pt idx="434">
                  <c:v>-5.4354670814011854</c:v>
                </c:pt>
                <c:pt idx="435">
                  <c:v>-5.4354670814011854</c:v>
                </c:pt>
                <c:pt idx="436">
                  <c:v>-5.4354670814011854</c:v>
                </c:pt>
                <c:pt idx="437">
                  <c:v>-5.4354670814011854</c:v>
                </c:pt>
                <c:pt idx="438">
                  <c:v>-5.4354670814011854</c:v>
                </c:pt>
                <c:pt idx="439">
                  <c:v>-5.4354670814011854</c:v>
                </c:pt>
                <c:pt idx="440">
                  <c:v>-5.4354670814011854</c:v>
                </c:pt>
                <c:pt idx="441">
                  <c:v>-5.4354670814011854</c:v>
                </c:pt>
                <c:pt idx="442">
                  <c:v>-5.4354670814011854</c:v>
                </c:pt>
                <c:pt idx="443">
                  <c:v>-5.4354670814011854</c:v>
                </c:pt>
                <c:pt idx="444">
                  <c:v>-5.4354670814011854</c:v>
                </c:pt>
                <c:pt idx="445">
                  <c:v>-5.4354670814011854</c:v>
                </c:pt>
                <c:pt idx="446">
                  <c:v>-5.4354670814011854</c:v>
                </c:pt>
                <c:pt idx="447">
                  <c:v>-5.4354670814011854</c:v>
                </c:pt>
                <c:pt idx="448">
                  <c:v>-5.4354670814011854</c:v>
                </c:pt>
                <c:pt idx="449">
                  <c:v>-5.4354670814011854</c:v>
                </c:pt>
                <c:pt idx="450">
                  <c:v>-5.4354670814011854</c:v>
                </c:pt>
                <c:pt idx="451">
                  <c:v>-5.4354670814011854</c:v>
                </c:pt>
                <c:pt idx="452">
                  <c:v>-5.4354670814011854</c:v>
                </c:pt>
                <c:pt idx="453">
                  <c:v>-5.4354670814011854</c:v>
                </c:pt>
                <c:pt idx="454">
                  <c:v>-5.4354670814011854</c:v>
                </c:pt>
                <c:pt idx="455">
                  <c:v>-5.4354670814011854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Semanais'!$Y$9:$Y$559</c:f>
              <c:strCache>
                <c:ptCount val="55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50">
                  <c:v>04-07-2021</c:v>
                </c:pt>
              </c:strCache>
            </c:strRef>
          </c:cat>
          <c:val>
            <c:numRef>
              <c:f>'Indicadores Semanais'!$AC$9:$AC$559</c:f>
              <c:numCache>
                <c:formatCode>0.0</c:formatCode>
                <c:ptCount val="551"/>
                <c:pt idx="0">
                  <c:v>5.6334696477700277</c:v>
                </c:pt>
                <c:pt idx="1">
                  <c:v>4.350975128546537</c:v>
                </c:pt>
                <c:pt idx="2">
                  <c:v>1.8121821671745124</c:v>
                </c:pt>
                <c:pt idx="3">
                  <c:v>3.1517991595343204</c:v>
                </c:pt>
                <c:pt idx="4">
                  <c:v>5.2662157687579878</c:v>
                </c:pt>
                <c:pt idx="5">
                  <c:v>3.2650658140532585</c:v>
                </c:pt>
                <c:pt idx="6">
                  <c:v>3.7829714215759793</c:v>
                </c:pt>
                <c:pt idx="7">
                  <c:v>3.3309861657403843</c:v>
                </c:pt>
                <c:pt idx="8">
                  <c:v>5.6844657072398093</c:v>
                </c:pt>
                <c:pt idx="9">
                  <c:v>3.7906364174783675</c:v>
                </c:pt>
                <c:pt idx="10">
                  <c:v>5.446762523447461</c:v>
                </c:pt>
                <c:pt idx="11">
                  <c:v>6.681850288148425</c:v>
                </c:pt>
                <c:pt idx="12">
                  <c:v>5.8843185890575995</c:v>
                </c:pt>
                <c:pt idx="13">
                  <c:v>4.706271056426047</c:v>
                </c:pt>
                <c:pt idx="14">
                  <c:v>2.2267634697052046</c:v>
                </c:pt>
                <c:pt idx="15">
                  <c:v>5.1898992987300403</c:v>
                </c:pt>
                <c:pt idx="16">
                  <c:v>3.9445063505044544</c:v>
                </c:pt>
                <c:pt idx="17">
                  <c:v>4.5958045340081384</c:v>
                </c:pt>
                <c:pt idx="18">
                  <c:v>6.4318126007832461</c:v>
                </c:pt>
                <c:pt idx="19">
                  <c:v>5.9340701463447942</c:v>
                </c:pt>
                <c:pt idx="20">
                  <c:v>6.276678712692501</c:v>
                </c:pt>
                <c:pt idx="21">
                  <c:v>6.0135835704345055</c:v>
                </c:pt>
                <c:pt idx="22">
                  <c:v>7.0621676758538428</c:v>
                </c:pt>
                <c:pt idx="23">
                  <c:v>5.1513007778775943</c:v>
                </c:pt>
                <c:pt idx="24">
                  <c:v>4.7340410409544518</c:v>
                </c:pt>
                <c:pt idx="25">
                  <c:v>4.38923076218191</c:v>
                </c:pt>
                <c:pt idx="26">
                  <c:v>2.0860049506151341</c:v>
                </c:pt>
                <c:pt idx="27">
                  <c:v>4.0784598261206781</c:v>
                </c:pt>
                <c:pt idx="28">
                  <c:v>4.5051980097214255</c:v>
                </c:pt>
                <c:pt idx="29">
                  <c:v>5.5609580706264268</c:v>
                </c:pt>
                <c:pt idx="30">
                  <c:v>2.5830355480394189</c:v>
                </c:pt>
                <c:pt idx="31">
                  <c:v>2.5230557542300431</c:v>
                </c:pt>
                <c:pt idx="32">
                  <c:v>0.3002795677653296</c:v>
                </c:pt>
                <c:pt idx="33">
                  <c:v>-2.0473555787390296E-2</c:v>
                </c:pt>
                <c:pt idx="34">
                  <c:v>-1.7799777575987292</c:v>
                </c:pt>
                <c:pt idx="35">
                  <c:v>-2.763581034371839</c:v>
                </c:pt>
                <c:pt idx="36">
                  <c:v>-2.4757308749306759</c:v>
                </c:pt>
                <c:pt idx="37">
                  <c:v>-3.1124525914580232</c:v>
                </c:pt>
                <c:pt idx="38">
                  <c:v>-4.4467923936731495</c:v>
                </c:pt>
                <c:pt idx="39">
                  <c:v>-3.4959383109505211</c:v>
                </c:pt>
                <c:pt idx="40">
                  <c:v>-2.0501802226105212</c:v>
                </c:pt>
                <c:pt idx="41">
                  <c:v>-2.6831291796025738</c:v>
                </c:pt>
                <c:pt idx="42">
                  <c:v>-1.029811844956285</c:v>
                </c:pt>
                <c:pt idx="43">
                  <c:v>-3.371600879991675</c:v>
                </c:pt>
                <c:pt idx="44">
                  <c:v>-6.2839579910534837</c:v>
                </c:pt>
                <c:pt idx="45">
                  <c:v>-5.4487240393124665</c:v>
                </c:pt>
                <c:pt idx="46">
                  <c:v>-1.9237573337627367</c:v>
                </c:pt>
                <c:pt idx="47">
                  <c:v>3.5836055455374947</c:v>
                </c:pt>
                <c:pt idx="48">
                  <c:v>0.91993816151783392</c:v>
                </c:pt>
                <c:pt idx="49">
                  <c:v>-0.37814020183800778</c:v>
                </c:pt>
                <c:pt idx="50">
                  <c:v>1.5243463187645858</c:v>
                </c:pt>
                <c:pt idx="51">
                  <c:v>1.9769775213767105</c:v>
                </c:pt>
                <c:pt idx="52">
                  <c:v>2.2204438200019752</c:v>
                </c:pt>
                <c:pt idx="53">
                  <c:v>1.3799422247174675E-2</c:v>
                </c:pt>
                <c:pt idx="54">
                  <c:v>-1.951919738288737</c:v>
                </c:pt>
                <c:pt idx="55">
                  <c:v>3.862292671878393</c:v>
                </c:pt>
                <c:pt idx="56">
                  <c:v>2.745658419823684</c:v>
                </c:pt>
                <c:pt idx="57">
                  <c:v>0.65132033648482945</c:v>
                </c:pt>
                <c:pt idx="58">
                  <c:v>2.5561527762933309</c:v>
                </c:pt>
                <c:pt idx="59">
                  <c:v>0.73511625945479864</c:v>
                </c:pt>
                <c:pt idx="60">
                  <c:v>2.5126236870673466</c:v>
                </c:pt>
                <c:pt idx="61">
                  <c:v>-0.46471005926814257</c:v>
                </c:pt>
                <c:pt idx="62">
                  <c:v>-1.1402182640850356</c:v>
                </c:pt>
                <c:pt idx="63">
                  <c:v>1.087789016600027E-2</c:v>
                </c:pt>
                <c:pt idx="64">
                  <c:v>-0.16955677822822679</c:v>
                </c:pt>
                <c:pt idx="65">
                  <c:v>-0.44276162877197578</c:v>
                </c:pt>
                <c:pt idx="66">
                  <c:v>1.8573815070196247</c:v>
                </c:pt>
                <c:pt idx="67">
                  <c:v>1.0321227472238377</c:v>
                </c:pt>
                <c:pt idx="68">
                  <c:v>4.2704345568637336E-2</c:v>
                </c:pt>
                <c:pt idx="69">
                  <c:v>6.762140096201108E-2</c:v>
                </c:pt>
                <c:pt idx="70">
                  <c:v>3.4498127268652894</c:v>
                </c:pt>
                <c:pt idx="71">
                  <c:v>3.2134301612504856</c:v>
                </c:pt>
                <c:pt idx="72">
                  <c:v>-2.7886026068835719</c:v>
                </c:pt>
                <c:pt idx="73">
                  <c:v>-0.39238108433829666</c:v>
                </c:pt>
                <c:pt idx="74">
                  <c:v>-1.9204304586170906</c:v>
                </c:pt>
                <c:pt idx="75">
                  <c:v>-4.8906560741560696</c:v>
                </c:pt>
                <c:pt idx="76">
                  <c:v>-6.2266814345991719</c:v>
                </c:pt>
                <c:pt idx="77">
                  <c:v>-14.121248743560272</c:v>
                </c:pt>
                <c:pt idx="78">
                  <c:v>-15.105815371674325</c:v>
                </c:pt>
                <c:pt idx="79">
                  <c:v>-17.554410616449587</c:v>
                </c:pt>
                <c:pt idx="80">
                  <c:v>-19.575284021610926</c:v>
                </c:pt>
                <c:pt idx="81">
                  <c:v>-19.50321819437309</c:v>
                </c:pt>
                <c:pt idx="82">
                  <c:v>-20.715096438074582</c:v>
                </c:pt>
                <c:pt idx="83">
                  <c:v>-19.729266115342114</c:v>
                </c:pt>
                <c:pt idx="84">
                  <c:v>-19.55379865024274</c:v>
                </c:pt>
                <c:pt idx="85">
                  <c:v>-18.653400713531198</c:v>
                </c:pt>
                <c:pt idx="86">
                  <c:v>-23.130835523243661</c:v>
                </c:pt>
                <c:pt idx="87">
                  <c:v>-25.270389793545803</c:v>
                </c:pt>
                <c:pt idx="88">
                  <c:v>-22.097431094714494</c:v>
                </c:pt>
                <c:pt idx="89">
                  <c:v>-17.455689741904152</c:v>
                </c:pt>
                <c:pt idx="90">
                  <c:v>-18.188676033423476</c:v>
                </c:pt>
                <c:pt idx="91">
                  <c:v>-18.043511267592734</c:v>
                </c:pt>
                <c:pt idx="92">
                  <c:v>-20.874076348010973</c:v>
                </c:pt>
                <c:pt idx="93">
                  <c:v>-21.952461742043724</c:v>
                </c:pt>
                <c:pt idx="94">
                  <c:v>-19.746551401297111</c:v>
                </c:pt>
                <c:pt idx="95">
                  <c:v>-19.093836953083709</c:v>
                </c:pt>
                <c:pt idx="96">
                  <c:v>-16.527621513093663</c:v>
                </c:pt>
                <c:pt idx="98">
                  <c:v>-17.201430873229185</c:v>
                </c:pt>
                <c:pt idx="99">
                  <c:v>-20.315586025025368</c:v>
                </c:pt>
                <c:pt idx="100">
                  <c:v>-24.898616876811701</c:v>
                </c:pt>
                <c:pt idx="101">
                  <c:v>-21.993951791110618</c:v>
                </c:pt>
                <c:pt idx="102">
                  <c:v>-24.249473405284164</c:v>
                </c:pt>
                <c:pt idx="103">
                  <c:v>-19.282205690651239</c:v>
                </c:pt>
                <c:pt idx="104">
                  <c:v>-13.197136345725752</c:v>
                </c:pt>
                <c:pt idx="105">
                  <c:v>-18.154102818208372</c:v>
                </c:pt>
                <c:pt idx="106">
                  <c:v>-19.45199116095479</c:v>
                </c:pt>
                <c:pt idx="107">
                  <c:v>-17.93320218236174</c:v>
                </c:pt>
                <c:pt idx="108">
                  <c:v>-15.830415805947794</c:v>
                </c:pt>
                <c:pt idx="109">
                  <c:v>-19.22681844291661</c:v>
                </c:pt>
                <c:pt idx="110">
                  <c:v>-14.450060164974218</c:v>
                </c:pt>
                <c:pt idx="111">
                  <c:v>-13.170012504484902</c:v>
                </c:pt>
                <c:pt idx="112">
                  <c:v>-18.216443299405938</c:v>
                </c:pt>
                <c:pt idx="113">
                  <c:v>-16.493423309826397</c:v>
                </c:pt>
                <c:pt idx="114">
                  <c:v>-17.336676616269358</c:v>
                </c:pt>
                <c:pt idx="115">
                  <c:v>-21.283862861480387</c:v>
                </c:pt>
                <c:pt idx="116">
                  <c:v>-20.336606772827338</c:v>
                </c:pt>
                <c:pt idx="117">
                  <c:v>-19.447739413879134</c:v>
                </c:pt>
                <c:pt idx="118">
                  <c:v>-18.347707571538336</c:v>
                </c:pt>
                <c:pt idx="119">
                  <c:v>-17.627587524911974</c:v>
                </c:pt>
                <c:pt idx="120">
                  <c:v>-15.193777485999917</c:v>
                </c:pt>
                <c:pt idx="121">
                  <c:v>-21.634901556092188</c:v>
                </c:pt>
                <c:pt idx="122">
                  <c:v>-21.499630462131151</c:v>
                </c:pt>
                <c:pt idx="123">
                  <c:v>-25.075963444475263</c:v>
                </c:pt>
                <c:pt idx="124">
                  <c:v>-16.866404125798297</c:v>
                </c:pt>
                <c:pt idx="125">
                  <c:v>-17.786311663773205</c:v>
                </c:pt>
                <c:pt idx="126">
                  <c:v>-16.7717993818205</c:v>
                </c:pt>
                <c:pt idx="127">
                  <c:v>-19.492286884656991</c:v>
                </c:pt>
                <c:pt idx="128">
                  <c:v>-18.904582678130879</c:v>
                </c:pt>
                <c:pt idx="129">
                  <c:v>-22.229370932277348</c:v>
                </c:pt>
                <c:pt idx="130">
                  <c:v>-23.71736969398583</c:v>
                </c:pt>
                <c:pt idx="131">
                  <c:v>-18.925331227788632</c:v>
                </c:pt>
                <c:pt idx="132">
                  <c:v>-17.226678973339844</c:v>
                </c:pt>
                <c:pt idx="133">
                  <c:v>-18.775048117011565</c:v>
                </c:pt>
                <c:pt idx="134">
                  <c:v>-17.553088691267945</c:v>
                </c:pt>
                <c:pt idx="135">
                  <c:v>-18.071195241626754</c:v>
                </c:pt>
                <c:pt idx="136">
                  <c:v>-19.394742885257159</c:v>
                </c:pt>
                <c:pt idx="137">
                  <c:v>-22.36958616841072</c:v>
                </c:pt>
                <c:pt idx="138">
                  <c:v>-19.592755304475148</c:v>
                </c:pt>
                <c:pt idx="139">
                  <c:v>-15.501636078254123</c:v>
                </c:pt>
                <c:pt idx="140">
                  <c:v>-14.670044484020096</c:v>
                </c:pt>
                <c:pt idx="141">
                  <c:v>-15.015311072897447</c:v>
                </c:pt>
                <c:pt idx="142">
                  <c:v>-13.740943110088295</c:v>
                </c:pt>
                <c:pt idx="143">
                  <c:v>-18.102092720660409</c:v>
                </c:pt>
                <c:pt idx="144">
                  <c:v>-18.952592428162561</c:v>
                </c:pt>
                <c:pt idx="145">
                  <c:v>-14.868698868245943</c:v>
                </c:pt>
                <c:pt idx="146">
                  <c:v>-11.39413926462754</c:v>
                </c:pt>
                <c:pt idx="147">
                  <c:v>-13.048148163371891</c:v>
                </c:pt>
                <c:pt idx="148">
                  <c:v>-13.876310381125705</c:v>
                </c:pt>
                <c:pt idx="149">
                  <c:v>-12.13536182645592</c:v>
                </c:pt>
                <c:pt idx="150">
                  <c:v>-18.298928175553499</c:v>
                </c:pt>
                <c:pt idx="151">
                  <c:v>-14.716608575931261</c:v>
                </c:pt>
                <c:pt idx="152">
                  <c:v>-13.990291584552324</c:v>
                </c:pt>
                <c:pt idx="153">
                  <c:v>-11.275599873858951</c:v>
                </c:pt>
                <c:pt idx="154">
                  <c:v>-16.189184882631309</c:v>
                </c:pt>
                <c:pt idx="155">
                  <c:v>-11.59650568814736</c:v>
                </c:pt>
                <c:pt idx="156">
                  <c:v>-11.747776931175054</c:v>
                </c:pt>
                <c:pt idx="157">
                  <c:v>-15.747039122576851</c:v>
                </c:pt>
                <c:pt idx="158">
                  <c:v>-15.869162671356904</c:v>
                </c:pt>
                <c:pt idx="159">
                  <c:v>-12.308008874745255</c:v>
                </c:pt>
                <c:pt idx="160">
                  <c:v>-10.158314574391355</c:v>
                </c:pt>
                <c:pt idx="161">
                  <c:v>-8.4996877537563336</c:v>
                </c:pt>
                <c:pt idx="162">
                  <c:v>-19.572191105009836</c:v>
                </c:pt>
                <c:pt idx="163">
                  <c:v>-13.72910010783292</c:v>
                </c:pt>
                <c:pt idx="164">
                  <c:v>-15.338654130817844</c:v>
                </c:pt>
                <c:pt idx="165">
                  <c:v>-13.954827424958111</c:v>
                </c:pt>
                <c:pt idx="166">
                  <c:v>-9.5720606782833499</c:v>
                </c:pt>
                <c:pt idx="167">
                  <c:v>-8.1980347919806746</c:v>
                </c:pt>
                <c:pt idx="168">
                  <c:v>-9.9814025055235476</c:v>
                </c:pt>
                <c:pt idx="169">
                  <c:v>-8.7304690932916031</c:v>
                </c:pt>
                <c:pt idx="170">
                  <c:v>-10.37068066633644</c:v>
                </c:pt>
                <c:pt idx="171">
                  <c:v>-14.731605278120725</c:v>
                </c:pt>
                <c:pt idx="172">
                  <c:v>-15.984987802137013</c:v>
                </c:pt>
                <c:pt idx="173">
                  <c:v>-12.20227245729572</c:v>
                </c:pt>
                <c:pt idx="174">
                  <c:v>-11.422474723638601</c:v>
                </c:pt>
                <c:pt idx="175">
                  <c:v>-14.005909012594174</c:v>
                </c:pt>
                <c:pt idx="176">
                  <c:v>-11.68191494872265</c:v>
                </c:pt>
                <c:pt idx="177">
                  <c:v>-10.013055630752859</c:v>
                </c:pt>
                <c:pt idx="178">
                  <c:v>-14.07945033787162</c:v>
                </c:pt>
                <c:pt idx="179">
                  <c:v>-14.982048843147496</c:v>
                </c:pt>
                <c:pt idx="180">
                  <c:v>-12.568298180884881</c:v>
                </c:pt>
                <c:pt idx="181">
                  <c:v>-10.116731910314272</c:v>
                </c:pt>
                <c:pt idx="182">
                  <c:v>-9.9911838194630604</c:v>
                </c:pt>
                <c:pt idx="183">
                  <c:v>-9.8810011939109614</c:v>
                </c:pt>
                <c:pt idx="184">
                  <c:v>-7.89288025822745</c:v>
                </c:pt>
                <c:pt idx="185">
                  <c:v>-11.05112016292729</c:v>
                </c:pt>
                <c:pt idx="186">
                  <c:v>-12.889878686725552</c:v>
                </c:pt>
                <c:pt idx="187">
                  <c:v>-8.8457941122793216</c:v>
                </c:pt>
                <c:pt idx="188">
                  <c:v>-6.487750660761904</c:v>
                </c:pt>
                <c:pt idx="189">
                  <c:v>-6.6456394747001895</c:v>
                </c:pt>
                <c:pt idx="190">
                  <c:v>-8.5352827545852676</c:v>
                </c:pt>
                <c:pt idx="191">
                  <c:v>-9.2480026993245303</c:v>
                </c:pt>
                <c:pt idx="192">
                  <c:v>-11.403906483497195</c:v>
                </c:pt>
                <c:pt idx="193">
                  <c:v>-13.833863670953804</c:v>
                </c:pt>
                <c:pt idx="194">
                  <c:v>-8.5408947560105446</c:v>
                </c:pt>
                <c:pt idx="195">
                  <c:v>-6.2263540501394345</c:v>
                </c:pt>
                <c:pt idx="196">
                  <c:v>-5.9496001250621333</c:v>
                </c:pt>
                <c:pt idx="197">
                  <c:v>-8.3439880982559202</c:v>
                </c:pt>
                <c:pt idx="198">
                  <c:v>-4.8599636041266621</c:v>
                </c:pt>
                <c:pt idx="199">
                  <c:v>-9.6328028753673465</c:v>
                </c:pt>
                <c:pt idx="200">
                  <c:v>-11.515762839535896</c:v>
                </c:pt>
                <c:pt idx="201">
                  <c:v>-7.8140619286187842</c:v>
                </c:pt>
                <c:pt idx="202">
                  <c:v>-4.962948034243837</c:v>
                </c:pt>
                <c:pt idx="203">
                  <c:v>-4.7879705187708765</c:v>
                </c:pt>
                <c:pt idx="204">
                  <c:v>-5.0908805766809451</c:v>
                </c:pt>
                <c:pt idx="205">
                  <c:v>-6.2721640354063766</c:v>
                </c:pt>
                <c:pt idx="206">
                  <c:v>-8.5217725148703636</c:v>
                </c:pt>
                <c:pt idx="207">
                  <c:v>-11.661139080288208</c:v>
                </c:pt>
                <c:pt idx="208">
                  <c:v>-3.7527179932634311</c:v>
                </c:pt>
                <c:pt idx="209">
                  <c:v>-5.6831316115722075</c:v>
                </c:pt>
                <c:pt idx="210">
                  <c:v>-4.6417000173801739</c:v>
                </c:pt>
                <c:pt idx="211">
                  <c:v>-3.805298048191645</c:v>
                </c:pt>
                <c:pt idx="212">
                  <c:v>-5.0721589089961157</c:v>
                </c:pt>
                <c:pt idx="213">
                  <c:v>-6.0193555341000859</c:v>
                </c:pt>
                <c:pt idx="214">
                  <c:v>-7.1781936224995206</c:v>
                </c:pt>
                <c:pt idx="215">
                  <c:v>-4.560283455620592</c:v>
                </c:pt>
                <c:pt idx="216">
                  <c:v>-4.5949167937181556</c:v>
                </c:pt>
                <c:pt idx="217">
                  <c:v>-4.9961548228480837</c:v>
                </c:pt>
                <c:pt idx="218">
                  <c:v>-2.9314165700053678</c:v>
                </c:pt>
                <c:pt idx="219">
                  <c:v>-2.7259209610119086</c:v>
                </c:pt>
                <c:pt idx="220">
                  <c:v>-3.3324538591672024</c:v>
                </c:pt>
                <c:pt idx="221">
                  <c:v>-5.2670273665533358</c:v>
                </c:pt>
                <c:pt idx="222">
                  <c:v>-3.7422335131310405</c:v>
                </c:pt>
                <c:pt idx="223">
                  <c:v>-5.0815869429101497</c:v>
                </c:pt>
                <c:pt idx="224">
                  <c:v>-6.3351356538224479</c:v>
                </c:pt>
                <c:pt idx="225">
                  <c:v>-3.088107234967211</c:v>
                </c:pt>
                <c:pt idx="226">
                  <c:v>-4.4559079705524027</c:v>
                </c:pt>
                <c:pt idx="227">
                  <c:v>-6.9637383479316952</c:v>
                </c:pt>
                <c:pt idx="228">
                  <c:v>2.1953217684483661E-2</c:v>
                </c:pt>
                <c:pt idx="229">
                  <c:v>-0.79719663617642311</c:v>
                </c:pt>
                <c:pt idx="230">
                  <c:v>-4.0634865136175335</c:v>
                </c:pt>
                <c:pt idx="231">
                  <c:v>-6.5830485076155441</c:v>
                </c:pt>
                <c:pt idx="232">
                  <c:v>-5.699923752123766</c:v>
                </c:pt>
                <c:pt idx="233">
                  <c:v>-5.3766809433789149</c:v>
                </c:pt>
                <c:pt idx="234">
                  <c:v>-5.9063087986717164</c:v>
                </c:pt>
                <c:pt idx="235">
                  <c:v>-4.6476295713491282</c:v>
                </c:pt>
                <c:pt idx="236">
                  <c:v>-5.0994777441675012</c:v>
                </c:pt>
                <c:pt idx="237">
                  <c:v>-4.4077978151526054</c:v>
                </c:pt>
                <c:pt idx="238">
                  <c:v>-2.722784774084559</c:v>
                </c:pt>
                <c:pt idx="239">
                  <c:v>-1.9607484490500156</c:v>
                </c:pt>
                <c:pt idx="240">
                  <c:v>-2.3184526050494725</c:v>
                </c:pt>
                <c:pt idx="241">
                  <c:v>-2.8053831358119794</c:v>
                </c:pt>
                <c:pt idx="242">
                  <c:v>-3.9243815386764993</c:v>
                </c:pt>
                <c:pt idx="243">
                  <c:v>-3.6181274024767163</c:v>
                </c:pt>
                <c:pt idx="244">
                  <c:v>-3.4983063453532424</c:v>
                </c:pt>
                <c:pt idx="245">
                  <c:v>-5.6746032762962244</c:v>
                </c:pt>
                <c:pt idx="246">
                  <c:v>-3.2586546745075822</c:v>
                </c:pt>
                <c:pt idx="247">
                  <c:v>-2.407008312730909</c:v>
                </c:pt>
                <c:pt idx="248">
                  <c:v>-4.8361156353100228</c:v>
                </c:pt>
                <c:pt idx="249">
                  <c:v>-5.1406903063726617</c:v>
                </c:pt>
                <c:pt idx="250">
                  <c:v>-2.6773332630697837</c:v>
                </c:pt>
                <c:pt idx="251">
                  <c:v>-0.99348844439334982</c:v>
                </c:pt>
                <c:pt idx="252">
                  <c:v>-2.8283408930077911</c:v>
                </c:pt>
                <c:pt idx="253">
                  <c:v>-3.5102192242676864</c:v>
                </c:pt>
                <c:pt idx="254">
                  <c:v>-5.1039380989399206</c:v>
                </c:pt>
                <c:pt idx="255">
                  <c:v>-5.8767509436189727</c:v>
                </c:pt>
                <c:pt idx="256">
                  <c:v>-6.3758461699300284</c:v>
                </c:pt>
                <c:pt idx="257">
                  <c:v>-5.4650946861826384</c:v>
                </c:pt>
                <c:pt idx="258">
                  <c:v>-1.5469906330493188</c:v>
                </c:pt>
                <c:pt idx="259">
                  <c:v>-3.8314061285358179</c:v>
                </c:pt>
                <c:pt idx="260">
                  <c:v>-5.4499231903319156</c:v>
                </c:pt>
                <c:pt idx="261">
                  <c:v>-1.8183408830582266</c:v>
                </c:pt>
                <c:pt idx="262">
                  <c:v>-4.5506916067108847</c:v>
                </c:pt>
                <c:pt idx="263">
                  <c:v>-7.9474665320490061</c:v>
                </c:pt>
                <c:pt idx="264">
                  <c:v>-6.1467013163593975</c:v>
                </c:pt>
                <c:pt idx="265">
                  <c:v>-2.7681500819682299</c:v>
                </c:pt>
                <c:pt idx="266">
                  <c:v>-5.3226848336182826</c:v>
                </c:pt>
                <c:pt idx="267">
                  <c:v>-2.495504713889332</c:v>
                </c:pt>
                <c:pt idx="268">
                  <c:v>-3.6590599436751177</c:v>
                </c:pt>
                <c:pt idx="269">
                  <c:v>-4.3212508276734383</c:v>
                </c:pt>
                <c:pt idx="270">
                  <c:v>-6.3675028445958048</c:v>
                </c:pt>
                <c:pt idx="271">
                  <c:v>-6.5687277691364443</c:v>
                </c:pt>
                <c:pt idx="272">
                  <c:v>-3.6796351239986933</c:v>
                </c:pt>
                <c:pt idx="273">
                  <c:v>-1.4812946795417758</c:v>
                </c:pt>
                <c:pt idx="274">
                  <c:v>-0.18637055709100991</c:v>
                </c:pt>
                <c:pt idx="275">
                  <c:v>-1.2870366526618824</c:v>
                </c:pt>
                <c:pt idx="276">
                  <c:v>-0.94625143315073501</c:v>
                </c:pt>
                <c:pt idx="277">
                  <c:v>-4.7607561659314115</c:v>
                </c:pt>
                <c:pt idx="278">
                  <c:v>-5.6715861906623672</c:v>
                </c:pt>
                <c:pt idx="279">
                  <c:v>1.3324625701635568</c:v>
                </c:pt>
                <c:pt idx="280">
                  <c:v>-1.2132097874153089</c:v>
                </c:pt>
                <c:pt idx="281">
                  <c:v>-1.2855820999333787</c:v>
                </c:pt>
                <c:pt idx="282">
                  <c:v>-1.5983190537939862</c:v>
                </c:pt>
                <c:pt idx="283">
                  <c:v>-0.96073111741054618</c:v>
                </c:pt>
                <c:pt idx="284">
                  <c:v>-4.7599762391182168</c:v>
                </c:pt>
                <c:pt idx="285">
                  <c:v>-1.5119578063470698</c:v>
                </c:pt>
                <c:pt idx="286">
                  <c:v>-0.11922197863776773</c:v>
                </c:pt>
                <c:pt idx="287">
                  <c:v>2.4778656555727281</c:v>
                </c:pt>
                <c:pt idx="288">
                  <c:v>0.64892694773091364</c:v>
                </c:pt>
                <c:pt idx="289">
                  <c:v>-0.31165897528583741</c:v>
                </c:pt>
                <c:pt idx="290">
                  <c:v>-2.0035901114554093</c:v>
                </c:pt>
                <c:pt idx="291">
                  <c:v>-1.3324334809131386</c:v>
                </c:pt>
                <c:pt idx="292">
                  <c:v>-3.110343015434708</c:v>
                </c:pt>
                <c:pt idx="293">
                  <c:v>-1.797276605657899</c:v>
                </c:pt>
                <c:pt idx="294">
                  <c:v>-1.1279177841450121</c:v>
                </c:pt>
                <c:pt idx="295">
                  <c:v>-2.4714638439299108</c:v>
                </c:pt>
                <c:pt idx="296">
                  <c:v>0.13034849935951343</c:v>
                </c:pt>
                <c:pt idx="297">
                  <c:v>0.60310481798147464</c:v>
                </c:pt>
                <c:pt idx="298">
                  <c:v>-0.43814551926963929</c:v>
                </c:pt>
                <c:pt idx="299">
                  <c:v>-2.7079839519611113</c:v>
                </c:pt>
                <c:pt idx="300">
                  <c:v>-1.442303200660831</c:v>
                </c:pt>
                <c:pt idx="301">
                  <c:v>-3.2734562279879214</c:v>
                </c:pt>
                <c:pt idx="302">
                  <c:v>-1.8152082369344669</c:v>
                </c:pt>
                <c:pt idx="303">
                  <c:v>-3.7608901758891591</c:v>
                </c:pt>
                <c:pt idx="304">
                  <c:v>-7.4555003796866259</c:v>
                </c:pt>
                <c:pt idx="305">
                  <c:v>-6.5837675242890441</c:v>
                </c:pt>
                <c:pt idx="306">
                  <c:v>1.058199849049231</c:v>
                </c:pt>
                <c:pt idx="307">
                  <c:v>-0.91351271076682394</c:v>
                </c:pt>
                <c:pt idx="308">
                  <c:v>-2.4922710482408803</c:v>
                </c:pt>
                <c:pt idx="309">
                  <c:v>-2.3990196229879075</c:v>
                </c:pt>
                <c:pt idx="310">
                  <c:v>-4.7926908080900716</c:v>
                </c:pt>
                <c:pt idx="311">
                  <c:v>-1.9003239690147637</c:v>
                </c:pt>
                <c:pt idx="312">
                  <c:v>-4.9814716034214257</c:v>
                </c:pt>
                <c:pt idx="313">
                  <c:v>-4.0487589989678128</c:v>
                </c:pt>
                <c:pt idx="314">
                  <c:v>-4.9311459459133431</c:v>
                </c:pt>
                <c:pt idx="315">
                  <c:v>-3.9117589735339351</c:v>
                </c:pt>
                <c:pt idx="316">
                  <c:v>-3.9186643661576852</c:v>
                </c:pt>
                <c:pt idx="317">
                  <c:v>-2.7048876598737337</c:v>
                </c:pt>
                <c:pt idx="318">
                  <c:v>-8.5558642936272662</c:v>
                </c:pt>
                <c:pt idx="319">
                  <c:v>-11.541673922897985</c:v>
                </c:pt>
                <c:pt idx="320">
                  <c:v>-1.8420054177856855</c:v>
                </c:pt>
                <c:pt idx="321">
                  <c:v>-4.5808980697090647</c:v>
                </c:pt>
                <c:pt idx="322">
                  <c:v>-4.8341936520996569</c:v>
                </c:pt>
                <c:pt idx="323">
                  <c:v>-6.0184932174963848</c:v>
                </c:pt>
                <c:pt idx="324">
                  <c:v>-5.146990647316926</c:v>
                </c:pt>
                <c:pt idx="325">
                  <c:v>-13.390550205084239</c:v>
                </c:pt>
                <c:pt idx="326">
                  <c:v>-14.273818787336609</c:v>
                </c:pt>
                <c:pt idx="327">
                  <c:v>-8.7594307513142269</c:v>
                </c:pt>
                <c:pt idx="328">
                  <c:v>-9.2098964303681186</c:v>
                </c:pt>
                <c:pt idx="329">
                  <c:v>-6.8667716698280543</c:v>
                </c:pt>
                <c:pt idx="330">
                  <c:v>-3.2778879163750503</c:v>
                </c:pt>
                <c:pt idx="331">
                  <c:v>0.9113296443780996</c:v>
                </c:pt>
                <c:pt idx="332">
                  <c:v>-7.7560960584202974</c:v>
                </c:pt>
                <c:pt idx="333">
                  <c:v>-16.29577383390037</c:v>
                </c:pt>
                <c:pt idx="334">
                  <c:v>-10.758287466500519</c:v>
                </c:pt>
                <c:pt idx="335">
                  <c:v>-10.260746634163695</c:v>
                </c:pt>
                <c:pt idx="336">
                  <c:v>-6.6934963742422298</c:v>
                </c:pt>
                <c:pt idx="337">
                  <c:v>-3.7327830015975678</c:v>
                </c:pt>
                <c:pt idx="338">
                  <c:v>-2.6290048656190237</c:v>
                </c:pt>
                <c:pt idx="339">
                  <c:v>-6.5440891244028023</c:v>
                </c:pt>
                <c:pt idx="340">
                  <c:v>-7.4429702837296645</c:v>
                </c:pt>
                <c:pt idx="341">
                  <c:v>-9.208815074904436</c:v>
                </c:pt>
                <c:pt idx="342">
                  <c:v>-7.6603790988270504</c:v>
                </c:pt>
                <c:pt idx="343">
                  <c:v>-0.4403287268322913</c:v>
                </c:pt>
                <c:pt idx="344">
                  <c:v>-1.4715977791482544</c:v>
                </c:pt>
                <c:pt idx="345">
                  <c:v>-2.3547550144051286</c:v>
                </c:pt>
                <c:pt idx="346">
                  <c:v>-7.0346263586158386</c:v>
                </c:pt>
                <c:pt idx="347">
                  <c:v>-8.9259143796028013</c:v>
                </c:pt>
                <c:pt idx="348">
                  <c:v>-2.6012850252153754</c:v>
                </c:pt>
                <c:pt idx="349">
                  <c:v>-2.4716020458003811</c:v>
                </c:pt>
                <c:pt idx="350">
                  <c:v>-0.39440123224896695</c:v>
                </c:pt>
                <c:pt idx="351">
                  <c:v>-2.0296150235096491</c:v>
                </c:pt>
                <c:pt idx="352">
                  <c:v>-2.059524705412926</c:v>
                </c:pt>
                <c:pt idx="353">
                  <c:v>-5.1648823950439748</c:v>
                </c:pt>
                <c:pt idx="354">
                  <c:v>-5.7487215628283224</c:v>
                </c:pt>
                <c:pt idx="355">
                  <c:v>-0.60973344339308255</c:v>
                </c:pt>
                <c:pt idx="356">
                  <c:v>-0.90488389828873039</c:v>
                </c:pt>
                <c:pt idx="357">
                  <c:v>0.27329256244281908</c:v>
                </c:pt>
                <c:pt idx="358">
                  <c:v>1.3079354281505999</c:v>
                </c:pt>
                <c:pt idx="359">
                  <c:v>-5.0019047478109826</c:v>
                </c:pt>
                <c:pt idx="360">
                  <c:v>-2.4079585247329334</c:v>
                </c:pt>
                <c:pt idx="361">
                  <c:v>1.5086728156626492</c:v>
                </c:pt>
                <c:pt idx="362">
                  <c:v>-1.1992194629714845</c:v>
                </c:pt>
                <c:pt idx="363">
                  <c:v>-1.7379243739527084</c:v>
                </c:pt>
                <c:pt idx="364">
                  <c:v>2.320322278373709</c:v>
                </c:pt>
                <c:pt idx="365">
                  <c:v>1.0773923897930473</c:v>
                </c:pt>
                <c:pt idx="366">
                  <c:v>-11.879766320839522</c:v>
                </c:pt>
                <c:pt idx="367">
                  <c:v>-9.9472980932011552</c:v>
                </c:pt>
                <c:pt idx="368">
                  <c:v>-9.5278017294950388</c:v>
                </c:pt>
                <c:pt idx="369">
                  <c:v>-3.6060805343127953</c:v>
                </c:pt>
                <c:pt idx="370">
                  <c:v>-2.2906255666994042</c:v>
                </c:pt>
                <c:pt idx="371">
                  <c:v>-2.9039464331606126</c:v>
                </c:pt>
                <c:pt idx="372">
                  <c:v>-4.9861854782024864</c:v>
                </c:pt>
                <c:pt idx="373">
                  <c:v>-0.49679300655212444</c:v>
                </c:pt>
                <c:pt idx="374">
                  <c:v>-4.3162513176942525</c:v>
                </c:pt>
                <c:pt idx="375">
                  <c:v>-8.1115057996175608</c:v>
                </c:pt>
                <c:pt idx="376">
                  <c:v>-0.24219093892430976</c:v>
                </c:pt>
                <c:pt idx="377">
                  <c:v>7.8551754642248284E-2</c:v>
                </c:pt>
                <c:pt idx="378">
                  <c:v>1.4489423778188097</c:v>
                </c:pt>
                <c:pt idx="379">
                  <c:v>1.0641671927423175</c:v>
                </c:pt>
                <c:pt idx="380">
                  <c:v>-5.9040435234936126</c:v>
                </c:pt>
                <c:pt idx="381">
                  <c:v>-8.9383273869292736</c:v>
                </c:pt>
                <c:pt idx="382">
                  <c:v>-10.040256766131307</c:v>
                </c:pt>
                <c:pt idx="383">
                  <c:v>-6.9832137753274282</c:v>
                </c:pt>
                <c:pt idx="384">
                  <c:v>-8.4264605648010189</c:v>
                </c:pt>
                <c:pt idx="385">
                  <c:v>-6.620041597529152</c:v>
                </c:pt>
                <c:pt idx="386">
                  <c:v>-9.2101066741550994</c:v>
                </c:pt>
                <c:pt idx="387">
                  <c:v>-8.2144727492737815</c:v>
                </c:pt>
                <c:pt idx="388">
                  <c:v>-10.184175512174903</c:v>
                </c:pt>
                <c:pt idx="389">
                  <c:v>-10.367499956931169</c:v>
                </c:pt>
                <c:pt idx="390">
                  <c:v>-3.7223167051810293</c:v>
                </c:pt>
                <c:pt idx="391">
                  <c:v>-8.2886848348893949</c:v>
                </c:pt>
                <c:pt idx="392">
                  <c:v>-5.5943593909483695</c:v>
                </c:pt>
                <c:pt idx="393">
                  <c:v>-6.1769230663064292</c:v>
                </c:pt>
                <c:pt idx="394">
                  <c:v>-6.8100250341242941</c:v>
                </c:pt>
                <c:pt idx="395">
                  <c:v>-9.8704195354931272</c:v>
                </c:pt>
                <c:pt idx="396">
                  <c:v>-14.917690787537254</c:v>
                </c:pt>
                <c:pt idx="397">
                  <c:v>-5.9751936772177885</c:v>
                </c:pt>
                <c:pt idx="398">
                  <c:v>-9.8610441872807257</c:v>
                </c:pt>
                <c:pt idx="399">
                  <c:v>-9.8054355144412426</c:v>
                </c:pt>
                <c:pt idx="400">
                  <c:v>-10.125024327478599</c:v>
                </c:pt>
                <c:pt idx="401">
                  <c:v>-8.8200523233427219</c:v>
                </c:pt>
                <c:pt idx="402">
                  <c:v>-10.801400316196194</c:v>
                </c:pt>
                <c:pt idx="403">
                  <c:v>-8.435070196304423</c:v>
                </c:pt>
                <c:pt idx="404">
                  <c:v>-7.9574692056571905</c:v>
                </c:pt>
                <c:pt idx="405">
                  <c:v>-8.4227968959006319</c:v>
                </c:pt>
                <c:pt idx="406">
                  <c:v>-6.4039196567219108</c:v>
                </c:pt>
                <c:pt idx="407">
                  <c:v>-8.420949521335487</c:v>
                </c:pt>
                <c:pt idx="408">
                  <c:v>-2.75272589617812</c:v>
                </c:pt>
                <c:pt idx="409">
                  <c:v>-5.7740372969186495</c:v>
                </c:pt>
                <c:pt idx="410">
                  <c:v>-13.865523147327579</c:v>
                </c:pt>
                <c:pt idx="411">
                  <c:v>-4.6183848414267743</c:v>
                </c:pt>
                <c:pt idx="412">
                  <c:v>6.2903318923026745</c:v>
                </c:pt>
                <c:pt idx="413">
                  <c:v>0.65275387186987643</c:v>
                </c:pt>
                <c:pt idx="414">
                  <c:v>-4.0630123722278313</c:v>
                </c:pt>
                <c:pt idx="415">
                  <c:v>-3.547241168844721</c:v>
                </c:pt>
                <c:pt idx="416">
                  <c:v>-5.2375504307357659</c:v>
                </c:pt>
                <c:pt idx="417">
                  <c:v>-10.781949988282449</c:v>
                </c:pt>
                <c:pt idx="418">
                  <c:v>-2.7382629478915845</c:v>
                </c:pt>
                <c:pt idx="419">
                  <c:v>-4.9789397466918501</c:v>
                </c:pt>
                <c:pt idx="420">
                  <c:v>-4.7894664650827252</c:v>
                </c:pt>
                <c:pt idx="421">
                  <c:v>-3.2670230776321176</c:v>
                </c:pt>
                <c:pt idx="422">
                  <c:v>-2.169039711947363</c:v>
                </c:pt>
                <c:pt idx="423">
                  <c:v>-6.0608909640557158</c:v>
                </c:pt>
                <c:pt idx="424">
                  <c:v>-14.273198980633083</c:v>
                </c:pt>
                <c:pt idx="425">
                  <c:v>-5.8114223593877625</c:v>
                </c:pt>
                <c:pt idx="426">
                  <c:v>-5.1094110168584166</c:v>
                </c:pt>
                <c:pt idx="427">
                  <c:v>-6.5394043105233237</c:v>
                </c:pt>
                <c:pt idx="428">
                  <c:v>-6.4907370977110901</c:v>
                </c:pt>
                <c:pt idx="429">
                  <c:v>-8.3993623991211166</c:v>
                </c:pt>
                <c:pt idx="430">
                  <c:v>-12.654443157944883</c:v>
                </c:pt>
                <c:pt idx="431">
                  <c:v>-15.91881030662914</c:v>
                </c:pt>
                <c:pt idx="432">
                  <c:v>-9.6391565979091069</c:v>
                </c:pt>
                <c:pt idx="433">
                  <c:v>-7.0310702691115523</c:v>
                </c:pt>
                <c:pt idx="434">
                  <c:v>-6.8047977968103623</c:v>
                </c:pt>
                <c:pt idx="435">
                  <c:v>-5.9015155877997358</c:v>
                </c:pt>
                <c:pt idx="436">
                  <c:v>-7.5698859062441954</c:v>
                </c:pt>
                <c:pt idx="437">
                  <c:v>-6.1906946225005584</c:v>
                </c:pt>
                <c:pt idx="438">
                  <c:v>-14.707930416741178</c:v>
                </c:pt>
                <c:pt idx="439">
                  <c:v>-5.1775601936367508</c:v>
                </c:pt>
                <c:pt idx="440">
                  <c:v>-7.0286570064031224</c:v>
                </c:pt>
                <c:pt idx="441">
                  <c:v>-6.0067089995933713</c:v>
                </c:pt>
                <c:pt idx="442">
                  <c:v>-6.7378541034080115</c:v>
                </c:pt>
                <c:pt idx="443">
                  <c:v>-4.3481820737417252</c:v>
                </c:pt>
                <c:pt idx="444">
                  <c:v>-5.6651196206844503</c:v>
                </c:pt>
                <c:pt idx="445">
                  <c:v>-8.6148778266318686</c:v>
                </c:pt>
                <c:pt idx="446">
                  <c:v>-9.7566947946639289</c:v>
                </c:pt>
                <c:pt idx="447">
                  <c:v>5.7941236269743115</c:v>
                </c:pt>
                <c:pt idx="448">
                  <c:v>2.2268826398672275</c:v>
                </c:pt>
                <c:pt idx="449">
                  <c:v>1.6036558935925029</c:v>
                </c:pt>
                <c:pt idx="450">
                  <c:v>1.16945872088003</c:v>
                </c:pt>
                <c:pt idx="451">
                  <c:v>-5.1064843747740554</c:v>
                </c:pt>
                <c:pt idx="452">
                  <c:v>-6.3214837631171861</c:v>
                </c:pt>
                <c:pt idx="453">
                  <c:v>-6.6560654207858647</c:v>
                </c:pt>
                <c:pt idx="454">
                  <c:v>4.109519278750895</c:v>
                </c:pt>
                <c:pt idx="455">
                  <c:v>-1.198482553410372</c:v>
                </c:pt>
                <c:pt idx="456">
                  <c:v>2.7038013389784936</c:v>
                </c:pt>
                <c:pt idx="457">
                  <c:v>-3.8235912996350692</c:v>
                </c:pt>
                <c:pt idx="458">
                  <c:v>-0.66123882448771099</c:v>
                </c:pt>
                <c:pt idx="459">
                  <c:v>-8.5941713472309686</c:v>
                </c:pt>
                <c:pt idx="460">
                  <c:v>-3.640582141249368</c:v>
                </c:pt>
                <c:pt idx="461">
                  <c:v>0.19593696119970616</c:v>
                </c:pt>
                <c:pt idx="462">
                  <c:v>-2.4269458468894527</c:v>
                </c:pt>
                <c:pt idx="463">
                  <c:v>2.3929548193932533</c:v>
                </c:pt>
                <c:pt idx="464">
                  <c:v>-0.35197712197512487</c:v>
                </c:pt>
                <c:pt idx="465">
                  <c:v>-1.0765104303561941</c:v>
                </c:pt>
                <c:pt idx="466">
                  <c:v>-6.9814404383839843</c:v>
                </c:pt>
                <c:pt idx="467">
                  <c:v>1.3810726171334693</c:v>
                </c:pt>
                <c:pt idx="468">
                  <c:v>7.3783577254526307</c:v>
                </c:pt>
                <c:pt idx="469">
                  <c:v>-2.3026494198757632</c:v>
                </c:pt>
                <c:pt idx="470">
                  <c:v>1.4135188308491422</c:v>
                </c:pt>
                <c:pt idx="471">
                  <c:v>-5.8736337517382253</c:v>
                </c:pt>
                <c:pt idx="472">
                  <c:v>-7.1141614886619919</c:v>
                </c:pt>
                <c:pt idx="473">
                  <c:v>-9.4089108234137626</c:v>
                </c:pt>
                <c:pt idx="474">
                  <c:v>-7.3147382627435746</c:v>
                </c:pt>
                <c:pt idx="475">
                  <c:v>-3.5756900769571871</c:v>
                </c:pt>
                <c:pt idx="476">
                  <c:v>-3.5371212355931618</c:v>
                </c:pt>
                <c:pt idx="477">
                  <c:v>4.4457799019532445</c:v>
                </c:pt>
                <c:pt idx="478">
                  <c:v>-2.0983152656457946</c:v>
                </c:pt>
                <c:pt idx="479">
                  <c:v>-1.4540820040853362</c:v>
                </c:pt>
                <c:pt idx="480">
                  <c:v>-9.8216791934256094</c:v>
                </c:pt>
                <c:pt idx="481">
                  <c:v>-3.2861374382841575</c:v>
                </c:pt>
                <c:pt idx="482">
                  <c:v>2.9667575121767413</c:v>
                </c:pt>
                <c:pt idx="483">
                  <c:v>3.504396494393049</c:v>
                </c:pt>
                <c:pt idx="484">
                  <c:v>3.0050469772881172</c:v>
                </c:pt>
                <c:pt idx="485">
                  <c:v>0.80187760622779081</c:v>
                </c:pt>
                <c:pt idx="486">
                  <c:v>1.7089564979147838</c:v>
                </c:pt>
                <c:pt idx="487">
                  <c:v>-1.2244840421570871</c:v>
                </c:pt>
                <c:pt idx="488">
                  <c:v>0.96903206618728177</c:v>
                </c:pt>
                <c:pt idx="489">
                  <c:v>-0.39688647336572558</c:v>
                </c:pt>
                <c:pt idx="490">
                  <c:v>0.28924934763925592</c:v>
                </c:pt>
                <c:pt idx="491">
                  <c:v>-1.4095642697144228</c:v>
                </c:pt>
                <c:pt idx="492">
                  <c:v>-2.0128883087819531</c:v>
                </c:pt>
                <c:pt idx="493">
                  <c:v>-3.4241261043500657</c:v>
                </c:pt>
                <c:pt idx="494">
                  <c:v>-4.7488215906603273</c:v>
                </c:pt>
                <c:pt idx="495">
                  <c:v>-1.1714337070665692</c:v>
                </c:pt>
                <c:pt idx="496">
                  <c:v>-3.0775678711610794</c:v>
                </c:pt>
                <c:pt idx="497">
                  <c:v>-1.8392692330548641</c:v>
                </c:pt>
                <c:pt idx="498">
                  <c:v>-1.1654313356914088</c:v>
                </c:pt>
                <c:pt idx="499">
                  <c:v>-4.4339719551061307E-2</c:v>
                </c:pt>
                <c:pt idx="500">
                  <c:v>9.7236297794955675</c:v>
                </c:pt>
                <c:pt idx="501">
                  <c:v>-3.3920175421495316</c:v>
                </c:pt>
                <c:pt idx="502">
                  <c:v>-2.4039878005503255</c:v>
                </c:pt>
                <c:pt idx="503">
                  <c:v>-0.82600170881379142</c:v>
                </c:pt>
                <c:pt idx="504">
                  <c:v>-1.9470061351507582</c:v>
                </c:pt>
                <c:pt idx="505">
                  <c:v>-1.2709746804047057</c:v>
                </c:pt>
                <c:pt idx="506">
                  <c:v>-1.3964909146496467</c:v>
                </c:pt>
                <c:pt idx="507">
                  <c:v>3.7372897177792197</c:v>
                </c:pt>
                <c:pt idx="508">
                  <c:v>-6.0261470639533457</c:v>
                </c:pt>
                <c:pt idx="509">
                  <c:v>-3.277876549475522</c:v>
                </c:pt>
                <c:pt idx="510">
                  <c:v>-2.6325034008477246</c:v>
                </c:pt>
                <c:pt idx="511">
                  <c:v>-0.71680916510015891</c:v>
                </c:pt>
                <c:pt idx="512">
                  <c:v>-1.2692401728707381</c:v>
                </c:pt>
                <c:pt idx="513">
                  <c:v>-2.0603593401396267</c:v>
                </c:pt>
                <c:pt idx="514">
                  <c:v>-1.8797798338154053</c:v>
                </c:pt>
                <c:pt idx="515">
                  <c:v>-1.2040830290625593</c:v>
                </c:pt>
                <c:pt idx="516">
                  <c:v>-0.88631067169013988</c:v>
                </c:pt>
                <c:pt idx="517">
                  <c:v>5.2453008647360235</c:v>
                </c:pt>
                <c:pt idx="518">
                  <c:v>3.7823787483091849</c:v>
                </c:pt>
                <c:pt idx="519">
                  <c:v>-5.7928319064762945</c:v>
                </c:pt>
                <c:pt idx="520">
                  <c:v>-4.5745716148272635</c:v>
                </c:pt>
                <c:pt idx="521">
                  <c:v>-1.9378545400512905</c:v>
                </c:pt>
                <c:pt idx="522">
                  <c:v>-3.7239201147499728</c:v>
                </c:pt>
                <c:pt idx="523">
                  <c:v>-1.5150395525028557</c:v>
                </c:pt>
                <c:pt idx="524">
                  <c:v>0.53264141991103031</c:v>
                </c:pt>
                <c:pt idx="525">
                  <c:v>5.3898168954406032</c:v>
                </c:pt>
                <c:pt idx="526">
                  <c:v>5.0106706448031133</c:v>
                </c:pt>
                <c:pt idx="527">
                  <c:v>-4.9278076685106953</c:v>
                </c:pt>
                <c:pt idx="528">
                  <c:v>-3.4108255735570054</c:v>
                </c:pt>
                <c:pt idx="529">
                  <c:v>-1.0073585187952574</c:v>
                </c:pt>
                <c:pt idx="530">
                  <c:v>-1.5832480057234051</c:v>
                </c:pt>
                <c:pt idx="531">
                  <c:v>0.81221650424492964</c:v>
                </c:pt>
                <c:pt idx="532">
                  <c:v>2.2466964285829931</c:v>
                </c:pt>
                <c:pt idx="533">
                  <c:v>1.1689771074383231</c:v>
                </c:pt>
                <c:pt idx="534">
                  <c:v>-0.97339546265494903</c:v>
                </c:pt>
                <c:pt idx="535">
                  <c:v>-2.5711232360153247</c:v>
                </c:pt>
                <c:pt idx="536">
                  <c:v>0.40957275196986132</c:v>
                </c:pt>
                <c:pt idx="537">
                  <c:v>5.2452411626303928</c:v>
                </c:pt>
                <c:pt idx="538">
                  <c:v>3.753580352849113</c:v>
                </c:pt>
                <c:pt idx="539">
                  <c:v>-0.96008436466846092</c:v>
                </c:pt>
                <c:pt idx="540">
                  <c:v>1.2004398996948993</c:v>
                </c:pt>
                <c:pt idx="541">
                  <c:v>1.6817044985149181</c:v>
                </c:pt>
                <c:pt idx="542">
                  <c:v>-9.8906537995475219E-2</c:v>
                </c:pt>
                <c:pt idx="543">
                  <c:v>-3.4164552538830577</c:v>
                </c:pt>
                <c:pt idx="544">
                  <c:v>-8.8642896309210073E-3</c:v>
                </c:pt>
                <c:pt idx="545">
                  <c:v>1.9952758945507583</c:v>
                </c:pt>
                <c:pt idx="546">
                  <c:v>0.4056730615700701</c:v>
                </c:pt>
                <c:pt idx="547">
                  <c:v>2.1970827387626031</c:v>
                </c:pt>
                <c:pt idx="548">
                  <c:v>3.6475731838472711</c:v>
                </c:pt>
                <c:pt idx="549">
                  <c:v>-1.3833462231178828</c:v>
                </c:pt>
                <c:pt idx="550">
                  <c:v>-1.7948565174863944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Semanais'!$Y$9:$Y$559</c:f>
              <c:strCache>
                <c:ptCount val="55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50">
                  <c:v>04-07-2021</c:v>
                </c:pt>
              </c:strCache>
            </c:strRef>
          </c:cat>
          <c:val>
            <c:numRef>
              <c:f>'Indicadores Semanais'!$AD$9:$AD$556</c:f>
              <c:numCache>
                <c:formatCode>0.0</c:formatCode>
                <c:ptCount val="548"/>
                <c:pt idx="0">
                  <c:v>2.5023653597758488</c:v>
                </c:pt>
                <c:pt idx="1">
                  <c:v>2.6150899027658068</c:v>
                </c:pt>
                <c:pt idx="2">
                  <c:v>3.001272527907322</c:v>
                </c:pt>
                <c:pt idx="3">
                  <c:v>3.894668443916089</c:v>
                </c:pt>
                <c:pt idx="4">
                  <c:v>3.5657422321975685</c:v>
                </c:pt>
                <c:pt idx="5">
                  <c:v>3.7562408862966072</c:v>
                </c:pt>
                <c:pt idx="6">
                  <c:v>4.0388772077685866</c:v>
                </c:pt>
                <c:pt idx="7">
                  <c:v>4.3667291168990356</c:v>
                </c:pt>
                <c:pt idx="8">
                  <c:v>4.5689626196690982</c:v>
                </c:pt>
                <c:pt idx="9">
                  <c:v>4.9431415875268607</c:v>
                </c:pt>
                <c:pt idx="10">
                  <c:v>5.0750415353625851</c:v>
                </c:pt>
                <c:pt idx="11">
                  <c:v>4.9172954359289873</c:v>
                </c:pt>
                <c:pt idx="12">
                  <c:v>4.8466430918561638</c:v>
                </c:pt>
                <c:pt idx="13">
                  <c:v>4.86862451085989</c:v>
                </c:pt>
                <c:pt idx="14">
                  <c:v>4.7470590837971303</c:v>
                </c:pt>
                <c:pt idx="15">
                  <c:v>4.7113394141735325</c:v>
                </c:pt>
                <c:pt idx="16">
                  <c:v>4.7184467795002751</c:v>
                </c:pt>
                <c:pt idx="17">
                  <c:v>4.9427907303954823</c:v>
                </c:pt>
                <c:pt idx="18">
                  <c:v>5.4837650304996686</c:v>
                </c:pt>
                <c:pt idx="19">
                  <c:v>5.7512319415173545</c:v>
                </c:pt>
                <c:pt idx="20">
                  <c:v>5.9236311454278034</c:v>
                </c:pt>
                <c:pt idx="21">
                  <c:v>5.9433792178487055</c:v>
                </c:pt>
                <c:pt idx="22">
                  <c:v>5.6515818123342285</c:v>
                </c:pt>
                <c:pt idx="23">
                  <c:v>5.1018582129442773</c:v>
                </c:pt>
                <c:pt idx="24">
                  <c:v>4.787826943434017</c:v>
                </c:pt>
                <c:pt idx="25">
                  <c:v>4.5723432919035769</c:v>
                </c:pt>
                <c:pt idx="26">
                  <c:v>4.3578847768710887</c:v>
                </c:pt>
                <c:pt idx="27">
                  <c:v>3.9909897440370634</c:v>
                </c:pt>
                <c:pt idx="28">
                  <c:v>3.6751347030764339</c:v>
                </c:pt>
                <c:pt idx="29">
                  <c:v>3.0909988181597794</c:v>
                </c:pt>
                <c:pt idx="30">
                  <c:v>2.7900733172451333</c:v>
                </c:pt>
                <c:pt idx="31">
                  <c:v>1.953153662428075</c:v>
                </c:pt>
                <c:pt idx="32">
                  <c:v>0.91475665612903712</c:v>
                </c:pt>
                <c:pt idx="33">
                  <c:v>-0.23334176466483467</c:v>
                </c:pt>
                <c:pt idx="34">
                  <c:v>-1.0469829274501836</c:v>
                </c:pt>
                <c:pt idx="35">
                  <c:v>-2.0426755200077826</c:v>
                </c:pt>
                <c:pt idx="36">
                  <c:v>-2.5849923598243327</c:v>
                </c:pt>
                <c:pt idx="37">
                  <c:v>-2.8749504550847798</c:v>
                </c:pt>
                <c:pt idx="38">
                  <c:v>-3.0039720867996147</c:v>
                </c:pt>
                <c:pt idx="39">
                  <c:v>-2.7562907740259641</c:v>
                </c:pt>
                <c:pt idx="40">
                  <c:v>-2.8842722033203927</c:v>
                </c:pt>
                <c:pt idx="41">
                  <c:v>-3.3373444032626014</c:v>
                </c:pt>
                <c:pt idx="42">
                  <c:v>-3.4804774954967894</c:v>
                </c:pt>
                <c:pt idx="43">
                  <c:v>-3.2558802130413915</c:v>
                </c:pt>
                <c:pt idx="44">
                  <c:v>-2.4510536747345322</c:v>
                </c:pt>
                <c:pt idx="45">
                  <c:v>-1.9363297688601884</c:v>
                </c:pt>
                <c:pt idx="46">
                  <c:v>-1.8432338198432916</c:v>
                </c:pt>
                <c:pt idx="47">
                  <c:v>-1.14381279144954</c:v>
                </c:pt>
                <c:pt idx="48">
                  <c:v>3.6320853183344833E-2</c:v>
                </c:pt>
                <c:pt idx="49">
                  <c:v>1.1319162616568366</c:v>
                </c:pt>
                <c:pt idx="50">
                  <c:v>1.4087100839439668</c:v>
                </c:pt>
                <c:pt idx="51">
                  <c:v>0.61792075768307642</c:v>
                </c:pt>
                <c:pt idx="52">
                  <c:v>1.0382571163060135</c:v>
                </c:pt>
                <c:pt idx="53">
                  <c:v>1.4845140622576838</c:v>
                </c:pt>
                <c:pt idx="54">
                  <c:v>1.3597960647891472</c:v>
                </c:pt>
                <c:pt idx="55">
                  <c:v>1.442535386920093</c:v>
                </c:pt>
                <c:pt idx="56">
                  <c:v>1.2303457354133533</c:v>
                </c:pt>
                <c:pt idx="57">
                  <c:v>1.5873206303876637</c:v>
                </c:pt>
                <c:pt idx="58">
                  <c:v>1.7997791559620342</c:v>
                </c:pt>
                <c:pt idx="59">
                  <c:v>1.0851347365386874</c:v>
                </c:pt>
                <c:pt idx="60">
                  <c:v>0.69445180373044679</c:v>
                </c:pt>
                <c:pt idx="61">
                  <c:v>0.57718364448572446</c:v>
                </c:pt>
                <c:pt idx="62">
                  <c:v>0.1487673009049664</c:v>
                </c:pt>
                <c:pt idx="63">
                  <c:v>0.30909090769994157</c:v>
                </c:pt>
                <c:pt idx="64">
                  <c:v>9.7590773436583136E-2</c:v>
                </c:pt>
                <c:pt idx="65">
                  <c:v>0.17007854555612312</c:v>
                </c:pt>
                <c:pt idx="66">
                  <c:v>0.34262706913427265</c:v>
                </c:pt>
                <c:pt idx="67">
                  <c:v>0.83390347437702828</c:v>
                </c:pt>
                <c:pt idx="68">
                  <c:v>1.3171873228739872</c:v>
                </c:pt>
                <c:pt idx="69">
                  <c:v>0.98206718314375918</c:v>
                </c:pt>
                <c:pt idx="70">
                  <c:v>0.66067252723548464</c:v>
                </c:pt>
                <c:pt idx="71">
                  <c:v>0.23887921211535204</c:v>
                </c:pt>
                <c:pt idx="72">
                  <c:v>-0.46588656213103469</c:v>
                </c:pt>
                <c:pt idx="73">
                  <c:v>-1.3650726814969179</c:v>
                </c:pt>
                <c:pt idx="74">
                  <c:v>-3.8752243201291412</c:v>
                </c:pt>
                <c:pt idx="75">
                  <c:v>-6.4922593962612565</c:v>
                </c:pt>
                <c:pt idx="76">
                  <c:v>-8.6016605404849731</c:v>
                </c:pt>
                <c:pt idx="77">
                  <c:v>-11.342075245809635</c:v>
                </c:pt>
                <c:pt idx="78">
                  <c:v>-13.853902065203348</c:v>
                </c:pt>
                <c:pt idx="79">
                  <c:v>-16.114536402905994</c:v>
                </c:pt>
                <c:pt idx="80">
                  <c:v>-18.043477071583556</c:v>
                </c:pt>
                <c:pt idx="81">
                  <c:v>-18.819555629681052</c:v>
                </c:pt>
                <c:pt idx="82">
                  <c:v>-19.326353535660605</c:v>
                </c:pt>
                <c:pt idx="83">
                  <c:v>-20.122985665202616</c:v>
                </c:pt>
                <c:pt idx="84">
                  <c:v>-20.936572204050456</c:v>
                </c:pt>
                <c:pt idx="85">
                  <c:v>-21.307174046956369</c:v>
                </c:pt>
                <c:pt idx="86">
                  <c:v>-20.841544518932022</c:v>
                </c:pt>
                <c:pt idx="87">
                  <c:v>-20.621460221515072</c:v>
                </c:pt>
                <c:pt idx="88">
                  <c:v>-20.405704881136501</c:v>
                </c:pt>
                <c:pt idx="89">
                  <c:v>-20.722944257490756</c:v>
                </c:pt>
                <c:pt idx="90">
                  <c:v>-20.554605145890768</c:v>
                </c:pt>
                <c:pt idx="91">
                  <c:v>-19.765485375569522</c:v>
                </c:pt>
                <c:pt idx="92">
                  <c:v>-19.336400498193694</c:v>
                </c:pt>
                <c:pt idx="93">
                  <c:v>-19.203819322649341</c:v>
                </c:pt>
                <c:pt idx="94">
                  <c:v>-19.062784299764441</c:v>
                </c:pt>
                <c:pt idx="95">
                  <c:v>-19.387366407969104</c:v>
                </c:pt>
                <c:pt idx="96">
                  <c:v>-19.962300769226349</c:v>
                </c:pt>
                <c:pt idx="98">
                  <c:v>-19.968227919093049</c:v>
                </c:pt>
                <c:pt idx="99">
                  <c:v>-20.611502491091205</c:v>
                </c:pt>
                <c:pt idx="100">
                  <c:v>-20.638412310743707</c:v>
                </c:pt>
                <c:pt idx="101">
                  <c:v>-20.162628715405429</c:v>
                </c:pt>
                <c:pt idx="102">
                  <c:v>-20.298724707545318</c:v>
                </c:pt>
                <c:pt idx="103">
                  <c:v>-20.175354012678092</c:v>
                </c:pt>
                <c:pt idx="104">
                  <c:v>-19.180294770613809</c:v>
                </c:pt>
                <c:pt idx="105">
                  <c:v>-18.299789629876265</c:v>
                </c:pt>
                <c:pt idx="106">
                  <c:v>-17.582267492395186</c:v>
                </c:pt>
                <c:pt idx="107">
                  <c:v>-16.891960988727039</c:v>
                </c:pt>
                <c:pt idx="108">
                  <c:v>-16.888086154264062</c:v>
                </c:pt>
                <c:pt idx="109">
                  <c:v>-16.896991937292285</c:v>
                </c:pt>
                <c:pt idx="110">
                  <c:v>-16.474339387131085</c:v>
                </c:pt>
                <c:pt idx="111">
                  <c:v>-16.389121449117887</c:v>
                </c:pt>
                <c:pt idx="112">
                  <c:v>-17.168185314193973</c:v>
                </c:pt>
                <c:pt idx="113">
                  <c:v>-17.32672650418122</c:v>
                </c:pt>
                <c:pt idx="114">
                  <c:v>-18.040680682596207</c:v>
                </c:pt>
                <c:pt idx="115">
                  <c:v>-18.780351406460984</c:v>
                </c:pt>
                <c:pt idx="116">
                  <c:v>-18.696229152961848</c:v>
                </c:pt>
                <c:pt idx="117">
                  <c:v>-18.510565463843779</c:v>
                </c:pt>
                <c:pt idx="118">
                  <c:v>-19.124597598104181</c:v>
                </c:pt>
                <c:pt idx="119">
                  <c:v>-19.155421541054292</c:v>
                </c:pt>
                <c:pt idx="120">
                  <c:v>-19.832472494146852</c:v>
                </c:pt>
                <c:pt idx="121">
                  <c:v>-19.463710310135305</c:v>
                </c:pt>
                <c:pt idx="122">
                  <c:v>-19.383510894740287</c:v>
                </c:pt>
                <c:pt idx="123">
                  <c:v>-19.261255445727215</c:v>
                </c:pt>
                <c:pt idx="124">
                  <c:v>-19.87532821696394</c:v>
                </c:pt>
                <c:pt idx="125">
                  <c:v>-19.485282662969471</c:v>
                </c:pt>
                <c:pt idx="126">
                  <c:v>-19.589531301561781</c:v>
                </c:pt>
                <c:pt idx="127">
                  <c:v>-19.395446480063292</c:v>
                </c:pt>
                <c:pt idx="128">
                  <c:v>-19.68957892320477</c:v>
                </c:pt>
                <c:pt idx="129">
                  <c:v>-19.609631396000005</c:v>
                </c:pt>
                <c:pt idx="130">
                  <c:v>-19.895809786741584</c:v>
                </c:pt>
                <c:pt idx="131">
                  <c:v>-19.618781473400293</c:v>
                </c:pt>
                <c:pt idx="132">
                  <c:v>-19.499726125328273</c:v>
                </c:pt>
                <c:pt idx="133">
                  <c:v>-19.094779261468243</c:v>
                </c:pt>
                <c:pt idx="134">
                  <c:v>-18.902238757814661</c:v>
                </c:pt>
                <c:pt idx="135">
                  <c:v>-18.997585054484166</c:v>
                </c:pt>
                <c:pt idx="136">
                  <c:v>-18.751150355186205</c:v>
                </c:pt>
                <c:pt idx="137">
                  <c:v>-18.16472126475885</c:v>
                </c:pt>
                <c:pt idx="138">
                  <c:v>-17.802181604991635</c:v>
                </c:pt>
                <c:pt idx="139">
                  <c:v>-17.183574157629</c:v>
                </c:pt>
                <c:pt idx="140">
                  <c:v>-16.998909848400892</c:v>
                </c:pt>
                <c:pt idx="141">
                  <c:v>-16.510767885508297</c:v>
                </c:pt>
                <c:pt idx="142">
                  <c:v>-15.835902680332696</c:v>
                </c:pt>
                <c:pt idx="143">
                  <c:v>-15.249117421243184</c:v>
                </c:pt>
                <c:pt idx="144">
                  <c:v>-15.017417946864869</c:v>
                </c:pt>
                <c:pt idx="145">
                  <c:v>-14.854703562326049</c:v>
                </c:pt>
                <c:pt idx="146">
                  <c:v>-14.625334807521424</c:v>
                </c:pt>
                <c:pt idx="147">
                  <c:v>-14.653454158220438</c:v>
                </c:pt>
                <c:pt idx="148">
                  <c:v>-14.048313607901679</c:v>
                </c:pt>
                <c:pt idx="149">
                  <c:v>-13.922826853088306</c:v>
                </c:pt>
                <c:pt idx="150">
                  <c:v>-13.905892654407079</c:v>
                </c:pt>
                <c:pt idx="151">
                  <c:v>-14.354612185729852</c:v>
                </c:pt>
                <c:pt idx="152">
                  <c:v>-14.02892580101866</c:v>
                </c:pt>
                <c:pt idx="153">
                  <c:v>-13.973556530264251</c:v>
                </c:pt>
                <c:pt idx="154">
                  <c:v>-13.609000951267587</c:v>
                </c:pt>
                <c:pt idx="155">
                  <c:v>-13.773651536328392</c:v>
                </c:pt>
                <c:pt idx="156">
                  <c:v>-13.533325434927383</c:v>
                </c:pt>
                <c:pt idx="157">
                  <c:v>-13.373713249289155</c:v>
                </c:pt>
                <c:pt idx="158">
                  <c:v>-12.275213659449873</c:v>
                </c:pt>
                <c:pt idx="159">
                  <c:v>-13.414597290430226</c:v>
                </c:pt>
                <c:pt idx="160">
                  <c:v>-13.697643458524208</c:v>
                </c:pt>
                <c:pt idx="161">
                  <c:v>-13.639302745415778</c:v>
                </c:pt>
                <c:pt idx="162">
                  <c:v>-13.365826281644521</c:v>
                </c:pt>
                <c:pt idx="163">
                  <c:v>-12.974976539292822</c:v>
                </c:pt>
                <c:pt idx="164">
                  <c:v>-12.69493657037701</c:v>
                </c:pt>
                <c:pt idx="165">
                  <c:v>-12.906610106343754</c:v>
                </c:pt>
                <c:pt idx="166">
                  <c:v>-11.357792676098294</c:v>
                </c:pt>
                <c:pt idx="167">
                  <c:v>-10.878018470170224</c:v>
                </c:pt>
                <c:pt idx="168">
                  <c:v>-10.791297205499207</c:v>
                </c:pt>
                <c:pt idx="169">
                  <c:v>-11.081320116524765</c:v>
                </c:pt>
                <c:pt idx="170">
                  <c:v>-11.457064656383675</c:v>
                </c:pt>
                <c:pt idx="171">
                  <c:v>-11.917698932334806</c:v>
                </c:pt>
                <c:pt idx="172">
                  <c:v>-12.492628433344896</c:v>
                </c:pt>
                <c:pt idx="173">
                  <c:v>-12.914263555549331</c:v>
                </c:pt>
                <c:pt idx="174">
                  <c:v>-12.863174264751677</c:v>
                </c:pt>
                <c:pt idx="175">
                  <c:v>-12.770009273287519</c:v>
                </c:pt>
                <c:pt idx="176">
                  <c:v>-12.626732279146159</c:v>
                </c:pt>
                <c:pt idx="177">
                  <c:v>-12.679021668230325</c:v>
                </c:pt>
                <c:pt idx="178">
                  <c:v>-12.492486980612565</c:v>
                </c:pt>
                <c:pt idx="179">
                  <c:v>-11.918954810165262</c:v>
                </c:pt>
                <c:pt idx="180">
                  <c:v>-11.661681416620736</c:v>
                </c:pt>
                <c:pt idx="181">
                  <c:v>-11.358799220545677</c:v>
                </c:pt>
                <c:pt idx="182">
                  <c:v>-10.926180624125058</c:v>
                </c:pt>
                <c:pt idx="183">
                  <c:v>-10.627299173207637</c:v>
                </c:pt>
                <c:pt idx="184">
                  <c:v>-10.095512877692558</c:v>
                </c:pt>
                <c:pt idx="185">
                  <c:v>-9.5770869848993634</c:v>
                </c:pt>
                <c:pt idx="186">
                  <c:v>-9.0991520785046678</c:v>
                </c:pt>
                <c:pt idx="187">
                  <c:v>-8.9069065871724256</c:v>
                </c:pt>
                <c:pt idx="188">
                  <c:v>-9.1004955073291516</c:v>
                </c:pt>
                <c:pt idx="189">
                  <c:v>-9.1508935531248508</c:v>
                </c:pt>
                <c:pt idx="190">
                  <c:v>-9.2857485508717446</c:v>
                </c:pt>
                <c:pt idx="191">
                  <c:v>-9.2421914999762045</c:v>
                </c:pt>
                <c:pt idx="192">
                  <c:v>-9.2048491270301387</c:v>
                </c:pt>
                <c:pt idx="193">
                  <c:v>-9.1054149342247008</c:v>
                </c:pt>
                <c:pt idx="194">
                  <c:v>-9.0780871261776515</c:v>
                </c:pt>
                <c:pt idx="195">
                  <c:v>-8.4512243982922417</c:v>
                </c:pt>
                <c:pt idx="196">
                  <c:v>-8.1982095971308357</c:v>
                </c:pt>
                <c:pt idx="197">
                  <c:v>-7.8670523354997055</c:v>
                </c:pt>
                <c:pt idx="198">
                  <c:v>-7.7632190744437395</c:v>
                </c:pt>
                <c:pt idx="199">
                  <c:v>-7.5827325007443687</c:v>
                </c:pt>
                <c:pt idx="200">
                  <c:v>-7.4167854141313319</c:v>
                </c:pt>
                <c:pt idx="201">
                  <c:v>-6.9520557681920492</c:v>
                </c:pt>
                <c:pt idx="202">
                  <c:v>-7.1537986869462946</c:v>
                </c:pt>
                <c:pt idx="203">
                  <c:v>-6.9950800640181541</c:v>
                </c:pt>
                <c:pt idx="204">
                  <c:v>-7.0158480984113414</c:v>
                </c:pt>
                <c:pt idx="205">
                  <c:v>-6.4356561076462908</c:v>
                </c:pt>
                <c:pt idx="206">
                  <c:v>-6.5385394758360587</c:v>
                </c:pt>
                <c:pt idx="207">
                  <c:v>-6.5176436899231005</c:v>
                </c:pt>
                <c:pt idx="208">
                  <c:v>-6.3339890429960581</c:v>
                </c:pt>
                <c:pt idx="209">
                  <c:v>-6.1625597392231635</c:v>
                </c:pt>
                <c:pt idx="210">
                  <c:v>-5.8050715991131243</c:v>
                </c:pt>
                <c:pt idx="211">
                  <c:v>-5.1646508194290259</c:v>
                </c:pt>
                <c:pt idx="212">
                  <c:v>-5.2800173140514772</c:v>
                </c:pt>
                <c:pt idx="213">
                  <c:v>-5.1245580543580411</c:v>
                </c:pt>
                <c:pt idx="214">
                  <c:v>-5.1751944551391711</c:v>
                </c:pt>
                <c:pt idx="215">
                  <c:v>-5.0503542439697027</c:v>
                </c:pt>
                <c:pt idx="216">
                  <c:v>-4.7151773942576733</c:v>
                </c:pt>
                <c:pt idx="217">
                  <c:v>-4.3313342978386897</c:v>
                </c:pt>
                <c:pt idx="218">
                  <c:v>-4.0583105469892349</c:v>
                </c:pt>
                <c:pt idx="219">
                  <c:v>-3.941446269490728</c:v>
                </c:pt>
                <c:pt idx="220">
                  <c:v>-4.0109705765181554</c:v>
                </c:pt>
                <c:pt idx="221">
                  <c:v>-4.2022535523716362</c:v>
                </c:pt>
                <c:pt idx="222">
                  <c:v>-4.2246379330804711</c:v>
                </c:pt>
                <c:pt idx="223">
                  <c:v>-4.4717789344433987</c:v>
                </c:pt>
                <c:pt idx="224">
                  <c:v>-4.9905338614097543</c:v>
                </c:pt>
                <c:pt idx="225">
                  <c:v>-4.2349652065186376</c:v>
                </c:pt>
                <c:pt idx="226">
                  <c:v>-3.814245652667978</c:v>
                </c:pt>
                <c:pt idx="227">
                  <c:v>-3.6688027341976044</c:v>
                </c:pt>
                <c:pt idx="228">
                  <c:v>-3.7042188561680467</c:v>
                </c:pt>
                <c:pt idx="229">
                  <c:v>-4.0773355014761261</c:v>
                </c:pt>
                <c:pt idx="230">
                  <c:v>-4.2088744975941994</c:v>
                </c:pt>
                <c:pt idx="231">
                  <c:v>-4.0578131334142018</c:v>
                </c:pt>
                <c:pt idx="232">
                  <c:v>-4.7248963889904321</c:v>
                </c:pt>
                <c:pt idx="233">
                  <c:v>-5.3395079758463009</c:v>
                </c:pt>
                <c:pt idx="234">
                  <c:v>-5.3886953046370252</c:v>
                </c:pt>
                <c:pt idx="235">
                  <c:v>-4.8372290569897416</c:v>
                </c:pt>
                <c:pt idx="236">
                  <c:v>-4.3030611565506343</c:v>
                </c:pt>
                <c:pt idx="237">
                  <c:v>-3.8661713939321425</c:v>
                </c:pt>
                <c:pt idx="238">
                  <c:v>-3.4231820135236086</c:v>
                </c:pt>
                <c:pt idx="239">
                  <c:v>-3.3198608659989475</c:v>
                </c:pt>
                <c:pt idx="240">
                  <c:v>-3.1082393886145496</c:v>
                </c:pt>
                <c:pt idx="241">
                  <c:v>-2.9783120357860691</c:v>
                </c:pt>
                <c:pt idx="242">
                  <c:v>-3.4000003932448783</c:v>
                </c:pt>
                <c:pt idx="243">
                  <c:v>-3.5854155683102453</c:v>
                </c:pt>
                <c:pt idx="244">
                  <c:v>-3.5980663836933076</c:v>
                </c:pt>
                <c:pt idx="245">
                  <c:v>-3.8881710264787421</c:v>
                </c:pt>
                <c:pt idx="246">
                  <c:v>-4.0619294218639084</c:v>
                </c:pt>
                <c:pt idx="247">
                  <c:v>-3.9275302590914896</c:v>
                </c:pt>
                <c:pt idx="248">
                  <c:v>-3.5696991303829333</c:v>
                </c:pt>
                <c:pt idx="249">
                  <c:v>-3.1630902184845859</c:v>
                </c:pt>
                <c:pt idx="250">
                  <c:v>-3.1990280113074578</c:v>
                </c:pt>
                <c:pt idx="251">
                  <c:v>-3.5843036950516023</c:v>
                </c:pt>
                <c:pt idx="252">
                  <c:v>-3.732965881952881</c:v>
                </c:pt>
                <c:pt idx="253">
                  <c:v>-3.9094167196039331</c:v>
                </c:pt>
                <c:pt idx="254">
                  <c:v>-4.3076683514771981</c:v>
                </c:pt>
                <c:pt idx="255">
                  <c:v>-4.3867400927137652</c:v>
                </c:pt>
                <c:pt idx="256">
                  <c:v>-4.5300351263606258</c:v>
                </c:pt>
                <c:pt idx="257">
                  <c:v>-4.8071356929412303</c:v>
                </c:pt>
                <c:pt idx="258">
                  <c:v>-4.3377646621009882</c:v>
                </c:pt>
                <c:pt idx="259">
                  <c:v>-4.1483276139712615</c:v>
                </c:pt>
                <c:pt idx="260">
                  <c:v>-4.3728448085596865</c:v>
                </c:pt>
                <c:pt idx="261">
                  <c:v>-4.4702171842992238</c:v>
                </c:pt>
                <c:pt idx="262">
                  <c:v>-4.6446685341447829</c:v>
                </c:pt>
                <c:pt idx="263">
                  <c:v>-4.8577083491565629</c:v>
                </c:pt>
                <c:pt idx="264">
                  <c:v>-4.4356485668076227</c:v>
                </c:pt>
                <c:pt idx="265">
                  <c:v>-4.6986084326100359</c:v>
                </c:pt>
                <c:pt idx="266">
                  <c:v>-4.6658311784618292</c:v>
                </c:pt>
                <c:pt idx="267">
                  <c:v>-4.4401220802542287</c:v>
                </c:pt>
                <c:pt idx="268">
                  <c:v>-4.5004115735080932</c:v>
                </c:pt>
                <c:pt idx="269">
                  <c:v>-4.6306237223695872</c:v>
                </c:pt>
                <c:pt idx="270">
                  <c:v>-4.0818537003586579</c:v>
                </c:pt>
                <c:pt idx="271">
                  <c:v>-3.751977392244612</c:v>
                </c:pt>
                <c:pt idx="272">
                  <c:v>-3.4131169220998641</c:v>
                </c:pt>
                <c:pt idx="273">
                  <c:v>-2.9309741514537637</c:v>
                </c:pt>
                <c:pt idx="274">
                  <c:v>-2.7014389116445647</c:v>
                </c:pt>
                <c:pt idx="275">
                  <c:v>-2.5732758290054107</c:v>
                </c:pt>
                <c:pt idx="276">
                  <c:v>-1.8572618726965178</c:v>
                </c:pt>
                <c:pt idx="277">
                  <c:v>-1.8189640309641655</c:v>
                </c:pt>
                <c:pt idx="278">
                  <c:v>-1.9759942513702182</c:v>
                </c:pt>
                <c:pt idx="279">
                  <c:v>-2.0204631658176617</c:v>
                </c:pt>
                <c:pt idx="280">
                  <c:v>-2.0225316921404919</c:v>
                </c:pt>
                <c:pt idx="281">
                  <c:v>-2.0224202740243209</c:v>
                </c:pt>
                <c:pt idx="282">
                  <c:v>-1.4281876476935642</c:v>
                </c:pt>
                <c:pt idx="283">
                  <c:v>-1.6355711546651821</c:v>
                </c:pt>
                <c:pt idx="284">
                  <c:v>-1.1082746628097482</c:v>
                </c:pt>
                <c:pt idx="285">
                  <c:v>-0.83191622742913496</c:v>
                </c:pt>
                <c:pt idx="286">
                  <c:v>-0.64810764478511373</c:v>
                </c:pt>
                <c:pt idx="287">
                  <c:v>-0.79708750107723703</c:v>
                </c:pt>
                <c:pt idx="288">
                  <c:v>-0.30743853561936874</c:v>
                </c:pt>
                <c:pt idx="289">
                  <c:v>-0.5357792797747456</c:v>
                </c:pt>
                <c:pt idx="290">
                  <c:v>-0.77550136934905012</c:v>
                </c:pt>
                <c:pt idx="291">
                  <c:v>-1.2906132893087272</c:v>
                </c:pt>
                <c:pt idx="292">
                  <c:v>-1.7363834024031308</c:v>
                </c:pt>
                <c:pt idx="293">
                  <c:v>-1.6732394774537949</c:v>
                </c:pt>
                <c:pt idx="294">
                  <c:v>-1.30085448753424</c:v>
                </c:pt>
                <c:pt idx="295">
                  <c:v>-1.1730990644423116</c:v>
                </c:pt>
                <c:pt idx="296">
                  <c:v>-1.1156191982317978</c:v>
                </c:pt>
                <c:pt idx="297">
                  <c:v>-1.0649087118036451</c:v>
                </c:pt>
                <c:pt idx="298">
                  <c:v>-1.3714142037812036</c:v>
                </c:pt>
                <c:pt idx="299">
                  <c:v>-1.2776634027818545</c:v>
                </c:pt>
                <c:pt idx="300">
                  <c:v>-1.8335546421030935</c:v>
                </c:pt>
                <c:pt idx="301">
                  <c:v>-2.9847839560556793</c:v>
                </c:pt>
                <c:pt idx="302">
                  <c:v>-3.8627299567727369</c:v>
                </c:pt>
                <c:pt idx="303">
                  <c:v>-3.3247036994855454</c:v>
                </c:pt>
                <c:pt idx="304">
                  <c:v>-3.2491622009292587</c:v>
                </c:pt>
                <c:pt idx="305">
                  <c:v>-3.1375643181082529</c:v>
                </c:pt>
                <c:pt idx="306">
                  <c:v>-3.2209659446873156</c:v>
                </c:pt>
                <c:pt idx="307">
                  <c:v>-3.3683660350017317</c:v>
                </c:pt>
                <c:pt idx="308">
                  <c:v>-2.5747694049057515</c:v>
                </c:pt>
                <c:pt idx="309">
                  <c:v>-2.3458699876389488</c:v>
                </c:pt>
                <c:pt idx="310">
                  <c:v>-3.0754355373556694</c:v>
                </c:pt>
                <c:pt idx="311">
                  <c:v>-3.6493831423766006</c:v>
                </c:pt>
                <c:pt idx="312">
                  <c:v>-3.8521671317041801</c:v>
                </c:pt>
                <c:pt idx="313">
                  <c:v>-4.0692592378712913</c:v>
                </c:pt>
                <c:pt idx="314">
                  <c:v>-3.771001645268957</c:v>
                </c:pt>
                <c:pt idx="315">
                  <c:v>-4.7217931202135999</c:v>
                </c:pt>
                <c:pt idx="316">
                  <c:v>-5.6589648801388233</c:v>
                </c:pt>
                <c:pt idx="317">
                  <c:v>-5.3437143685413764</c:v>
                </c:pt>
                <c:pt idx="318">
                  <c:v>-5.2936789576550511</c:v>
                </c:pt>
                <c:pt idx="319">
                  <c:v>-5.4254553403072965</c:v>
                </c:pt>
                <c:pt idx="320">
                  <c:v>-5.7254308904985391</c:v>
                </c:pt>
                <c:pt idx="321">
                  <c:v>-6.0743027458475671</c:v>
                </c:pt>
                <c:pt idx="322">
                  <c:v>-6.7649721617699914</c:v>
                </c:pt>
                <c:pt idx="323">
                  <c:v>-7.1552785709755096</c:v>
                </c:pt>
                <c:pt idx="324">
                  <c:v>-8.1434821900510155</c:v>
                </c:pt>
                <c:pt idx="325">
                  <c:v>-8.804767670145166</c:v>
                </c:pt>
                <c:pt idx="326">
                  <c:v>-9.0951359583920794</c:v>
                </c:pt>
                <c:pt idx="327">
                  <c:v>-8.7036209153747457</c:v>
                </c:pt>
                <c:pt idx="328">
                  <c:v>-7.8381465879897423</c:v>
                </c:pt>
                <c:pt idx="329">
                  <c:v>-7.0332245670377507</c:v>
                </c:pt>
                <c:pt idx="330">
                  <c:v>-7.3220752879754309</c:v>
                </c:pt>
                <c:pt idx="331">
                  <c:v>-7.6076262472877589</c:v>
                </c:pt>
                <c:pt idx="332">
                  <c:v>-7.7577477049728412</c:v>
                </c:pt>
                <c:pt idx="333">
                  <c:v>-7.7329940913177229</c:v>
                </c:pt>
                <c:pt idx="334">
                  <c:v>-7.7979791034923682</c:v>
                </c:pt>
                <c:pt idx="335">
                  <c:v>-8.3037411763491011</c:v>
                </c:pt>
                <c:pt idx="336">
                  <c:v>-8.1305973286323159</c:v>
                </c:pt>
                <c:pt idx="337">
                  <c:v>-6.8659111071793575</c:v>
                </c:pt>
                <c:pt idx="338">
                  <c:v>-6.6445579083799169</c:v>
                </c:pt>
                <c:pt idx="339">
                  <c:v>-6.2730768319032535</c:v>
                </c:pt>
                <c:pt idx="340">
                  <c:v>-5.3797671679875476</c:v>
                </c:pt>
                <c:pt idx="341">
                  <c:v>-5.0567407076376458</c:v>
                </c:pt>
                <c:pt idx="342">
                  <c:v>-5.0175621574642326</c:v>
                </c:pt>
                <c:pt idx="343">
                  <c:v>-5.0876389052089523</c:v>
                </c:pt>
                <c:pt idx="344">
                  <c:v>-5.2994880617622568</c:v>
                </c:pt>
                <c:pt idx="345">
                  <c:v>-4.355555197520963</c:v>
                </c:pt>
                <c:pt idx="346">
                  <c:v>-3.6143013328028673</c:v>
                </c:pt>
                <c:pt idx="347">
                  <c:v>-3.6077402621481065</c:v>
                </c:pt>
                <c:pt idx="348">
                  <c:v>-3.6874570113425915</c:v>
                </c:pt>
                <c:pt idx="349">
                  <c:v>-3.6452812529151339</c:v>
                </c:pt>
                <c:pt idx="350">
                  <c:v>-3.3781749724048677</c:v>
                </c:pt>
                <c:pt idx="351">
                  <c:v>-2.9242902842942278</c:v>
                </c:pt>
                <c:pt idx="352">
                  <c:v>-2.6397829154624719</c:v>
                </c:pt>
                <c:pt idx="353">
                  <c:v>-2.4159660372465219</c:v>
                </c:pt>
                <c:pt idx="354">
                  <c:v>-2.3205812094334095</c:v>
                </c:pt>
                <c:pt idx="355">
                  <c:v>-1.8437882877676597</c:v>
                </c:pt>
                <c:pt idx="356">
                  <c:v>-2.2641282938245246</c:v>
                </c:pt>
                <c:pt idx="357">
                  <c:v>-1.8702820266372331</c:v>
                </c:pt>
                <c:pt idx="358">
                  <c:v>-0.83351140113852296</c:v>
                </c:pt>
                <c:pt idx="359">
                  <c:v>-0.91772368964972328</c:v>
                </c:pt>
                <c:pt idx="360">
                  <c:v>-1.0367294718874345</c:v>
                </c:pt>
                <c:pt idx="361">
                  <c:v>-0.74429665532587863</c:v>
                </c:pt>
                <c:pt idx="362">
                  <c:v>-0.77723137509124329</c:v>
                </c:pt>
                <c:pt idx="363">
                  <c:v>-1.7597830283810347</c:v>
                </c:pt>
                <c:pt idx="364">
                  <c:v>-2.8368315381622091</c:v>
                </c:pt>
                <c:pt idx="365">
                  <c:v>-4.4134707588990221</c:v>
                </c:pt>
                <c:pt idx="366">
                  <c:v>-4.7573080548049234</c:v>
                </c:pt>
                <c:pt idx="367">
                  <c:v>-4.836265368054451</c:v>
                </c:pt>
                <c:pt idx="368">
                  <c:v>-5.5825894697022118</c:v>
                </c:pt>
                <c:pt idx="369">
                  <c:v>-6.4488148794158588</c:v>
                </c:pt>
                <c:pt idx="370">
                  <c:v>-4.8226758345176597</c:v>
                </c:pt>
                <c:pt idx="371">
                  <c:v>-4.0182405808738162</c:v>
                </c:pt>
                <c:pt idx="372">
                  <c:v>-3.8159125908913194</c:v>
                </c:pt>
                <c:pt idx="373">
                  <c:v>-3.3353569344072502</c:v>
                </c:pt>
                <c:pt idx="374">
                  <c:v>-2.9969030313584426</c:v>
                </c:pt>
                <c:pt idx="375">
                  <c:v>-2.3750617726470966</c:v>
                </c:pt>
                <c:pt idx="376">
                  <c:v>-1.5107256767978388</c:v>
                </c:pt>
                <c:pt idx="377">
                  <c:v>-2.2831900363609088</c:v>
                </c:pt>
                <c:pt idx="378">
                  <c:v>-2.9434866176801973</c:v>
                </c:pt>
                <c:pt idx="379">
                  <c:v>-3.2190224700393038</c:v>
                </c:pt>
                <c:pt idx="380">
                  <c:v>-4.1820257323826064</c:v>
                </c:pt>
                <c:pt idx="381">
                  <c:v>-5.3970274923030734</c:v>
                </c:pt>
                <c:pt idx="382">
                  <c:v>-6.5497394887813538</c:v>
                </c:pt>
                <c:pt idx="383">
                  <c:v>-8.0174928983381282</c:v>
                </c:pt>
                <c:pt idx="384">
                  <c:v>-8.3475542163067225</c:v>
                </c:pt>
                <c:pt idx="385">
                  <c:v>-8.5255325199132415</c:v>
                </c:pt>
                <c:pt idx="386">
                  <c:v>-8.5722815471703644</c:v>
                </c:pt>
                <c:pt idx="387">
                  <c:v>-8.1064391085780212</c:v>
                </c:pt>
                <c:pt idx="388">
                  <c:v>-8.0867568614477907</c:v>
                </c:pt>
                <c:pt idx="389">
                  <c:v>-7.9402308319362493</c:v>
                </c:pt>
                <c:pt idx="390">
                  <c:v>-7.5069188879578679</c:v>
                </c:pt>
                <c:pt idx="391">
                  <c:v>-7.3062835000793696</c:v>
                </c:pt>
                <c:pt idx="392">
                  <c:v>-7.261461217696259</c:v>
                </c:pt>
                <c:pt idx="393">
                  <c:v>-7.911488479211414</c:v>
                </c:pt>
                <c:pt idx="394">
                  <c:v>-8.2333280466452372</c:v>
                </c:pt>
                <c:pt idx="395">
                  <c:v>-8.4579508112725694</c:v>
                </c:pt>
                <c:pt idx="396">
                  <c:v>-9.0595331146286942</c:v>
                </c:pt>
                <c:pt idx="397">
                  <c:v>-9.6235475805104329</c:v>
                </c:pt>
                <c:pt idx="398">
                  <c:v>-9.9106943361130657</c:v>
                </c:pt>
                <c:pt idx="399">
                  <c:v>-10.043691590499218</c:v>
                </c:pt>
                <c:pt idx="400">
                  <c:v>-9.1176029346088132</c:v>
                </c:pt>
                <c:pt idx="401">
                  <c:v>-9.4007851529572992</c:v>
                </c:pt>
                <c:pt idx="402">
                  <c:v>-9.1953212541887144</c:v>
                </c:pt>
                <c:pt idx="403">
                  <c:v>-8.709390417371667</c:v>
                </c:pt>
                <c:pt idx="404">
                  <c:v>-8.4659511593512224</c:v>
                </c:pt>
                <c:pt idx="405">
                  <c:v>-7.5991902411848509</c:v>
                </c:pt>
                <c:pt idx="406">
                  <c:v>-6.8809955241452014</c:v>
                </c:pt>
                <c:pt idx="407">
                  <c:v>-7.6567745171485102</c:v>
                </c:pt>
                <c:pt idx="408">
                  <c:v>-7.1797624651155934</c:v>
                </c:pt>
                <c:pt idx="409">
                  <c:v>-5.0778869239436926</c:v>
                </c:pt>
                <c:pt idx="410">
                  <c:v>-4.0697907055734373</c:v>
                </c:pt>
                <c:pt idx="411">
                  <c:v>-3.4472282557009146</c:v>
                </c:pt>
                <c:pt idx="412">
                  <c:v>-3.5607304375104292</c:v>
                </c:pt>
                <c:pt idx="413">
                  <c:v>-3.4840894566271601</c:v>
                </c:pt>
                <c:pt idx="414">
                  <c:v>-3.0435790053349985</c:v>
                </c:pt>
                <c:pt idx="415">
                  <c:v>-2.7749901634014003</c:v>
                </c:pt>
                <c:pt idx="416">
                  <c:v>-4.3848861118291893</c:v>
                </c:pt>
                <c:pt idx="417">
                  <c:v>-5.1623461599652751</c:v>
                </c:pt>
                <c:pt idx="418">
                  <c:v>-5.0486334035944589</c:v>
                </c:pt>
                <c:pt idx="419">
                  <c:v>-4.851747481180551</c:v>
                </c:pt>
                <c:pt idx="420">
                  <c:v>-4.9693675573691154</c:v>
                </c:pt>
                <c:pt idx="421">
                  <c:v>-5.4681174134192059</c:v>
                </c:pt>
                <c:pt idx="422">
                  <c:v>-5.9071401864900883</c:v>
                </c:pt>
                <c:pt idx="423">
                  <c:v>-5.9257789393710265</c:v>
                </c:pt>
                <c:pt idx="424">
                  <c:v>-6.1757700601482544</c:v>
                </c:pt>
                <c:pt idx="425">
                  <c:v>-6.6363006344452504</c:v>
                </c:pt>
                <c:pt idx="426">
                  <c:v>-7.5263467326129296</c:v>
                </c:pt>
                <c:pt idx="427">
                  <c:v>-8.4682827603113822</c:v>
                </c:pt>
                <c:pt idx="428">
                  <c:v>-8.7033700925965327</c:v>
                </c:pt>
                <c:pt idx="429">
                  <c:v>-9.2501892695281533</c:v>
                </c:pt>
                <c:pt idx="430">
                  <c:v>-9.5247120198500301</c:v>
                </c:pt>
                <c:pt idx="431">
                  <c:v>-9.5626253750338925</c:v>
                </c:pt>
                <c:pt idx="432">
                  <c:v>-9.4784508736179856</c:v>
                </c:pt>
                <c:pt idx="433">
                  <c:v>-9.3599542317784259</c:v>
                </c:pt>
                <c:pt idx="434">
                  <c:v>-8.4365615838578076</c:v>
                </c:pt>
                <c:pt idx="435">
                  <c:v>-8.263578742445242</c:v>
                </c:pt>
                <c:pt idx="436">
                  <c:v>-7.62620782754919</c:v>
                </c:pt>
                <c:pt idx="437">
                  <c:v>-7.6258630757337</c:v>
                </c:pt>
                <c:pt idx="438">
                  <c:v>-7.5118503904169875</c:v>
                </c:pt>
                <c:pt idx="439">
                  <c:v>-7.63132732121817</c:v>
                </c:pt>
                <c:pt idx="440">
                  <c:v>-7.1710839165749594</c:v>
                </c:pt>
                <c:pt idx="441">
                  <c:v>-7.0960017734583731</c:v>
                </c:pt>
                <c:pt idx="442">
                  <c:v>-6.225565689157043</c:v>
                </c:pt>
                <c:pt idx="443">
                  <c:v>-6.8797277750180683</c:v>
                </c:pt>
                <c:pt idx="444">
                  <c:v>-5.0479019702498631</c:v>
                </c:pt>
                <c:pt idx="445">
                  <c:v>-3.8716745931840637</c:v>
                </c:pt>
                <c:pt idx="446">
                  <c:v>-2.6800303078982757</c:v>
                </c:pt>
                <c:pt idx="447">
                  <c:v>-1.8917959086665965</c:v>
                </c:pt>
                <c:pt idx="448">
                  <c:v>-1.8119908735365402</c:v>
                </c:pt>
                <c:pt idx="449">
                  <c:v>-1.4843631501772998</c:v>
                </c:pt>
                <c:pt idx="450">
                  <c:v>-1.0414160967661477</c:v>
                </c:pt>
                <c:pt idx="451">
                  <c:v>-1.2820738607980644</c:v>
                </c:pt>
                <c:pt idx="452">
                  <c:v>-1.7714117455520071</c:v>
                </c:pt>
                <c:pt idx="453">
                  <c:v>-1.6142481104968656</c:v>
                </c:pt>
                <c:pt idx="454">
                  <c:v>-2.3275409705704511</c:v>
                </c:pt>
                <c:pt idx="455">
                  <c:v>-1.6925058919581164</c:v>
                </c:pt>
                <c:pt idx="456">
                  <c:v>-2.0171755468315138</c:v>
                </c:pt>
                <c:pt idx="457">
                  <c:v>-1.5863922211834429</c:v>
                </c:pt>
                <c:pt idx="458">
                  <c:v>-2.1454754094050412</c:v>
                </c:pt>
                <c:pt idx="459">
                  <c:v>-2.3209701656163384</c:v>
                </c:pt>
                <c:pt idx="460">
                  <c:v>-2.3653768112713727</c:v>
                </c:pt>
                <c:pt idx="461">
                  <c:v>-1.8694319287485237</c:v>
                </c:pt>
                <c:pt idx="462">
                  <c:v>-1.9287564438725926</c:v>
                </c:pt>
                <c:pt idx="463">
                  <c:v>-1.6983663140373093</c:v>
                </c:pt>
                <c:pt idx="464">
                  <c:v>-0.980987062839761</c:v>
                </c:pt>
                <c:pt idx="465">
                  <c:v>4.5073046339228186E-2</c:v>
                </c:pt>
                <c:pt idx="466">
                  <c:v>6.2829678769755246E-2</c:v>
                </c:pt>
                <c:pt idx="467">
                  <c:v>-7.7089748165117752E-2</c:v>
                </c:pt>
                <c:pt idx="468">
                  <c:v>-0.86589783813127497</c:v>
                </c:pt>
                <c:pt idx="469">
                  <c:v>-1.728419417889246</c:v>
                </c:pt>
                <c:pt idx="470">
                  <c:v>-2.0752009014649286</c:v>
                </c:pt>
                <c:pt idx="471">
                  <c:v>-3.3174595985902209</c:v>
                </c:pt>
                <c:pt idx="472">
                  <c:v>-4.8823235703630514</c:v>
                </c:pt>
                <c:pt idx="473">
                  <c:v>-5.0586766868941089</c:v>
                </c:pt>
                <c:pt idx="474">
                  <c:v>-4.6254965338792369</c:v>
                </c:pt>
                <c:pt idx="475">
                  <c:v>-4.0861653215803182</c:v>
                </c:pt>
                <c:pt idx="476">
                  <c:v>-3.2775825380693675</c:v>
                </c:pt>
                <c:pt idx="477">
                  <c:v>-3.33654944807106</c:v>
                </c:pt>
                <c:pt idx="478">
                  <c:v>-2.7610350445768574</c:v>
                </c:pt>
                <c:pt idx="479">
                  <c:v>-1.826399674700582</c:v>
                </c:pt>
                <c:pt idx="480">
                  <c:v>-0.82046857041683752</c:v>
                </c:pt>
                <c:pt idx="481">
                  <c:v>-1.026287559654713</c:v>
                </c:pt>
                <c:pt idx="482">
                  <c:v>-0.61197429224420063</c:v>
                </c:pt>
                <c:pt idx="483">
                  <c:v>-0.16011164910132639</c:v>
                </c:pt>
                <c:pt idx="484">
                  <c:v>1.0680590867941768</c:v>
                </c:pt>
                <c:pt idx="485">
                  <c:v>1.675940444575811</c:v>
                </c:pt>
                <c:pt idx="486">
                  <c:v>1.1954198752126015</c:v>
                </c:pt>
                <c:pt idx="487">
                  <c:v>0.73611313996205952</c:v>
                </c:pt>
                <c:pt idx="488">
                  <c:v>0.10545439039026812</c:v>
                </c:pt>
                <c:pt idx="489">
                  <c:v>-0.29665502603969529</c:v>
                </c:pt>
                <c:pt idx="490">
                  <c:v>-1.0299525406489596</c:v>
                </c:pt>
                <c:pt idx="491">
                  <c:v>-1.5334293332922795</c:v>
                </c:pt>
                <c:pt idx="492">
                  <c:v>-1.8392101580428297</c:v>
                </c:pt>
                <c:pt idx="493">
                  <c:v>-2.222164643442166</c:v>
                </c:pt>
                <c:pt idx="494">
                  <c:v>-2.5262387263984687</c:v>
                </c:pt>
                <c:pt idx="495">
                  <c:v>-2.4913625929666097</c:v>
                </c:pt>
                <c:pt idx="496">
                  <c:v>-2.2101413659336253</c:v>
                </c:pt>
                <c:pt idx="497">
                  <c:v>-0.33189052538424896</c:v>
                </c:pt>
                <c:pt idx="498">
                  <c:v>-0.13806137559699241</c:v>
                </c:pt>
                <c:pt idx="499">
                  <c:v>-0.31414053180895757</c:v>
                </c:pt>
                <c:pt idx="500">
                  <c:v>7.5117770977978383E-3</c:v>
                </c:pt>
                <c:pt idx="501">
                  <c:v>-7.87920891590131E-3</c:v>
                </c:pt>
                <c:pt idx="502">
                  <c:v>-2.2956829589229448E-2</c:v>
                </c:pt>
                <c:pt idx="503">
                  <c:v>-0.21612128603188449</c:v>
                </c:pt>
                <c:pt idx="504">
                  <c:v>-1.0713127234199342</c:v>
                </c:pt>
                <c:pt idx="505">
                  <c:v>-1.4476169408204791</c:v>
                </c:pt>
                <c:pt idx="506">
                  <c:v>-1.5724581906669357</c:v>
                </c:pt>
                <c:pt idx="507">
                  <c:v>-1.8305298609574976</c:v>
                </c:pt>
                <c:pt idx="508">
                  <c:v>-1.6547874366645547</c:v>
                </c:pt>
                <c:pt idx="509">
                  <c:v>-1.6545396498739879</c:v>
                </c:pt>
                <c:pt idx="510">
                  <c:v>-1.7493779963725566</c:v>
                </c:pt>
                <c:pt idx="511">
                  <c:v>-2.5518165037432174</c:v>
                </c:pt>
                <c:pt idx="512">
                  <c:v>-1.8629502130445335</c:v>
                </c:pt>
                <c:pt idx="513">
                  <c:v>-1.521297944789479</c:v>
                </c:pt>
                <c:pt idx="514">
                  <c:v>-0.39589733542037209</c:v>
                </c:pt>
                <c:pt idx="515">
                  <c:v>0.24684379506667703</c:v>
                </c:pt>
                <c:pt idx="516">
                  <c:v>-0.39938359544840246</c:v>
                </c:pt>
                <c:pt idx="517">
                  <c:v>-0.75855677754663631</c:v>
                </c:pt>
                <c:pt idx="518">
                  <c:v>-0.76685316415176275</c:v>
                </c:pt>
                <c:pt idx="519">
                  <c:v>-1.1268298906785361</c:v>
                </c:pt>
                <c:pt idx="520">
                  <c:v>-1.2166483022232097</c:v>
                </c:pt>
                <c:pt idx="521">
                  <c:v>-1.8898853657696375</c:v>
                </c:pt>
                <c:pt idx="522">
                  <c:v>-1.6602513447508633</c:v>
                </c:pt>
                <c:pt idx="523">
                  <c:v>-0.11689383742523367</c:v>
                </c:pt>
                <c:pt idx="524">
                  <c:v>-0.16735613080858108</c:v>
                </c:pt>
                <c:pt idx="525">
                  <c:v>-0.37778056416654032</c:v>
                </c:pt>
                <c:pt idx="526">
                  <c:v>1.0299663826990419E-2</c:v>
                </c:pt>
                <c:pt idx="527">
                  <c:v>5.5559908119765368E-4</c:v>
                </c:pt>
                <c:pt idx="528">
                  <c:v>4.0494896843183269E-2</c:v>
                </c:pt>
                <c:pt idx="529">
                  <c:v>-0.4085223127079039</c:v>
                </c:pt>
                <c:pt idx="530">
                  <c:v>-0.9573356751885882</c:v>
                </c:pt>
                <c:pt idx="531">
                  <c:v>-0.39241964578062444</c:v>
                </c:pt>
                <c:pt idx="532">
                  <c:v>-0.27246216898895576</c:v>
                </c:pt>
                <c:pt idx="533">
                  <c:v>-7.0043416022510227E-2</c:v>
                </c:pt>
                <c:pt idx="534">
                  <c:v>0.90545503659946092</c:v>
                </c:pt>
                <c:pt idx="535">
                  <c:v>1.3256498721143442</c:v>
                </c:pt>
                <c:pt idx="536">
                  <c:v>0.86753833022127935</c:v>
                </c:pt>
                <c:pt idx="537">
                  <c:v>0.87203301482936169</c:v>
                </c:pt>
                <c:pt idx="538">
                  <c:v>1.2513330092821999</c:v>
                </c:pt>
                <c:pt idx="539">
                  <c:v>1.6045068232850355</c:v>
                </c:pt>
                <c:pt idx="540">
                  <c:v>1.0579313938774757</c:v>
                </c:pt>
                <c:pt idx="541">
                  <c:v>0.30734490069728793</c:v>
                </c:pt>
                <c:pt idx="542">
                  <c:v>5.6158549511808688E-2</c:v>
                </c:pt>
                <c:pt idx="543">
                  <c:v>0.25126675326017028</c:v>
                </c:pt>
                <c:pt idx="544">
                  <c:v>0.39364430169841363</c:v>
                </c:pt>
                <c:pt idx="545">
                  <c:v>0.67448268531732125</c:v>
                </c:pt>
                <c:pt idx="546">
                  <c:v>0.49099130172840588</c:v>
                </c:pt>
                <c:pt idx="547">
                  <c:v>0.72264826407078631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93">
        <f ca="1">+TODAY()</f>
        <v>44385</v>
      </c>
      <c r="F8" s="493"/>
      <c r="G8" s="493"/>
      <c r="H8" s="493"/>
      <c r="I8" s="493"/>
      <c r="J8" s="3"/>
      <c r="K8" s="4"/>
    </row>
    <row r="9" spans="2:14" ht="20.25" customHeight="1" x14ac:dyDescent="0.35">
      <c r="B9" s="68" t="s">
        <v>106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109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110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121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105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161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87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78"/>
  <sheetViews>
    <sheetView showGridLines="0" tabSelected="1" zoomScale="90" zoomScaleNormal="90" workbookViewId="0">
      <pane ySplit="99" topLeftCell="A545" activePane="bottomLeft" state="frozen"/>
      <selection pane="bottomLeft" activeCell="L557" sqref="L557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3" t="s">
        <v>85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</row>
    <row r="3" spans="1:33" ht="4.5" customHeight="1" x14ac:dyDescent="0.3">
      <c r="A3" s="28" t="s">
        <v>88</v>
      </c>
    </row>
    <row r="4" spans="1:33" ht="14.25" customHeight="1" x14ac:dyDescent="0.3">
      <c r="C4" s="513" t="s">
        <v>97</v>
      </c>
      <c r="D4" s="508"/>
      <c r="E4" s="508"/>
      <c r="F4" s="508"/>
      <c r="G4" s="140"/>
      <c r="H4" s="495" t="s">
        <v>98</v>
      </c>
      <c r="I4" s="496"/>
      <c r="J4" s="496"/>
      <c r="K4" s="496"/>
      <c r="L4" s="496"/>
      <c r="M4" s="496"/>
      <c r="N4" s="496"/>
      <c r="O4" s="497"/>
      <c r="P4" s="140"/>
      <c r="Q4" s="495" t="s">
        <v>324</v>
      </c>
      <c r="R4" s="496"/>
      <c r="S4" s="496"/>
      <c r="T4" s="496"/>
      <c r="U4" s="496"/>
      <c r="V4" s="496"/>
      <c r="W4" s="496"/>
      <c r="X4" s="496"/>
      <c r="Y4" s="496"/>
      <c r="Z4" s="496"/>
      <c r="AA4" s="140"/>
      <c r="AB4" s="508" t="s">
        <v>128</v>
      </c>
      <c r="AC4" s="508"/>
      <c r="AD4" s="508"/>
      <c r="AE4" s="508"/>
      <c r="AF4" s="508"/>
      <c r="AG4" s="508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498" t="s">
        <v>0</v>
      </c>
      <c r="D6" s="498"/>
      <c r="E6" s="123" t="s">
        <v>249</v>
      </c>
      <c r="F6" s="378" t="s">
        <v>249</v>
      </c>
      <c r="G6" s="31"/>
      <c r="H6" s="123" t="s">
        <v>23</v>
      </c>
      <c r="I6" s="123" t="s">
        <v>24</v>
      </c>
      <c r="J6" s="499" t="s">
        <v>99</v>
      </c>
      <c r="K6" s="500"/>
      <c r="L6" s="500"/>
      <c r="M6" s="500"/>
      <c r="N6" s="500"/>
      <c r="O6" s="501"/>
      <c r="P6" s="31"/>
      <c r="Q6" s="504" t="s">
        <v>163</v>
      </c>
      <c r="R6" s="505"/>
      <c r="S6" s="505"/>
      <c r="T6" s="505"/>
      <c r="U6" s="506"/>
      <c r="V6" s="504" t="s">
        <v>164</v>
      </c>
      <c r="W6" s="505"/>
      <c r="X6" s="505"/>
      <c r="Y6" s="505"/>
      <c r="Z6" s="506"/>
      <c r="AA6" s="31"/>
      <c r="AB6" s="509" t="s">
        <v>154</v>
      </c>
      <c r="AC6" s="509" t="s">
        <v>159</v>
      </c>
      <c r="AD6" s="511" t="s">
        <v>155</v>
      </c>
      <c r="AE6" s="509" t="s">
        <v>156</v>
      </c>
      <c r="AF6" s="509" t="s">
        <v>157</v>
      </c>
      <c r="AG6" s="511" t="s">
        <v>158</v>
      </c>
    </row>
    <row r="7" spans="1:33" ht="17.25" customHeight="1" x14ac:dyDescent="0.3">
      <c r="C7" s="498" t="s">
        <v>291</v>
      </c>
      <c r="D7" s="498"/>
      <c r="E7" s="123" t="s">
        <v>2</v>
      </c>
      <c r="F7" s="378" t="s">
        <v>290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0"/>
      <c r="AC7" s="510"/>
      <c r="AD7" s="512"/>
      <c r="AE7" s="510"/>
      <c r="AF7" s="510"/>
      <c r="AG7" s="51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100</v>
      </c>
      <c r="C68" s="50">
        <v>-4029</v>
      </c>
      <c r="H68" s="49">
        <f>AVERAGE(H85:H87)</f>
        <v>170</v>
      </c>
      <c r="I68" s="47"/>
      <c r="J68" s="120" t="s">
        <v>165</v>
      </c>
      <c r="K68" s="48"/>
      <c r="L68" s="120" t="s">
        <v>166</v>
      </c>
      <c r="M68" s="121"/>
      <c r="N68" s="120" t="s">
        <v>168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7" t="s">
        <v>282</v>
      </c>
      <c r="AC68" s="507"/>
      <c r="AD68" s="507"/>
      <c r="AE68" s="507"/>
      <c r="AF68" s="507"/>
      <c r="AG68" s="50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3">
        <v>43910</v>
      </c>
      <c r="C88" s="145">
        <v>25264</v>
      </c>
      <c r="D88" s="42"/>
      <c r="E88" s="146" t="s">
        <v>256</v>
      </c>
      <c r="F88" s="382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4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5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4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4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4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4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4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4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5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4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4">
        <v>43921</v>
      </c>
      <c r="C99" s="147">
        <v>45849</v>
      </c>
      <c r="E99" s="46">
        <v>3361</v>
      </c>
      <c r="F99" s="383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6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60">
        <v>-73</v>
      </c>
      <c r="AC100" s="460">
        <v>-40</v>
      </c>
      <c r="AD100" s="460">
        <v>-67</v>
      </c>
      <c r="AE100" s="460">
        <v>-76</v>
      </c>
      <c r="AF100" s="460">
        <v>-64</v>
      </c>
      <c r="AG100" s="461">
        <v>33</v>
      </c>
    </row>
    <row r="101" spans="2:33" x14ac:dyDescent="0.3">
      <c r="B101" s="374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60">
        <v>-70</v>
      </c>
      <c r="AC101" s="460">
        <v>-35</v>
      </c>
      <c r="AD101" s="460">
        <v>-57</v>
      </c>
      <c r="AE101" s="460">
        <v>-74</v>
      </c>
      <c r="AF101" s="460">
        <v>-64</v>
      </c>
      <c r="AG101" s="461">
        <v>33</v>
      </c>
    </row>
    <row r="102" spans="2:33" x14ac:dyDescent="0.3">
      <c r="B102" s="374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60">
        <v>-72</v>
      </c>
      <c r="AC102" s="460">
        <v>-34</v>
      </c>
      <c r="AD102" s="460">
        <v>-61</v>
      </c>
      <c r="AE102" s="460">
        <v>-75</v>
      </c>
      <c r="AF102" s="460">
        <v>-64</v>
      </c>
      <c r="AG102" s="461">
        <v>36</v>
      </c>
    </row>
    <row r="103" spans="2:33" x14ac:dyDescent="0.3">
      <c r="B103" s="374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60">
        <v>-78</v>
      </c>
      <c r="AC103" s="460">
        <v>-44</v>
      </c>
      <c r="AD103" s="460">
        <v>-78</v>
      </c>
      <c r="AE103" s="460">
        <v>-75</v>
      </c>
      <c r="AF103" s="460">
        <v>-55</v>
      </c>
      <c r="AG103" s="461">
        <v>25</v>
      </c>
    </row>
    <row r="104" spans="2:33" x14ac:dyDescent="0.3">
      <c r="B104" s="374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60">
        <v>-84</v>
      </c>
      <c r="AC104" s="460">
        <v>-60</v>
      </c>
      <c r="AD104" s="460">
        <v>-88</v>
      </c>
      <c r="AE104" s="460">
        <v>-82</v>
      </c>
      <c r="AF104" s="460">
        <v>-55</v>
      </c>
      <c r="AG104" s="461">
        <v>23</v>
      </c>
    </row>
    <row r="105" spans="2:33" x14ac:dyDescent="0.3">
      <c r="B105" s="374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60">
        <v>-72</v>
      </c>
      <c r="AC105" s="460">
        <v>-39</v>
      </c>
      <c r="AD105" s="460">
        <v>-69</v>
      </c>
      <c r="AE105" s="460">
        <v>-77</v>
      </c>
      <c r="AF105" s="460">
        <v>-64</v>
      </c>
      <c r="AG105" s="461">
        <v>33</v>
      </c>
    </row>
    <row r="106" spans="2:33" x14ac:dyDescent="0.3">
      <c r="B106" s="374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60">
        <v>-68</v>
      </c>
      <c r="AC106" s="460">
        <v>-30</v>
      </c>
      <c r="AD106" s="460">
        <v>-62</v>
      </c>
      <c r="AE106" s="460">
        <v>-74</v>
      </c>
      <c r="AF106" s="460">
        <v>-64</v>
      </c>
      <c r="AG106" s="461">
        <v>32</v>
      </c>
    </row>
    <row r="107" spans="2:33" x14ac:dyDescent="0.3">
      <c r="B107" s="374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60">
        <v>-67</v>
      </c>
      <c r="AC107" s="460">
        <v>-27</v>
      </c>
      <c r="AD107" s="460">
        <v>-58</v>
      </c>
      <c r="AE107" s="460">
        <v>-72</v>
      </c>
      <c r="AF107" s="460">
        <v>-63</v>
      </c>
      <c r="AG107" s="461">
        <v>30</v>
      </c>
    </row>
    <row r="108" spans="2:33" x14ac:dyDescent="0.3">
      <c r="B108" s="374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60">
        <v>-71</v>
      </c>
      <c r="AC108" s="460">
        <v>-28</v>
      </c>
      <c r="AD108" s="460">
        <v>-68</v>
      </c>
      <c r="AE108" s="460">
        <v>-78</v>
      </c>
      <c r="AF108" s="460">
        <v>-69</v>
      </c>
      <c r="AG108" s="461">
        <v>35</v>
      </c>
    </row>
    <row r="109" spans="2:33" x14ac:dyDescent="0.3">
      <c r="B109" s="374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60">
        <v>-81</v>
      </c>
      <c r="AC109" s="460">
        <v>-45</v>
      </c>
      <c r="AD109" s="460">
        <v>-70</v>
      </c>
      <c r="AE109" s="460">
        <v>-85</v>
      </c>
      <c r="AF109" s="460">
        <v>-84</v>
      </c>
      <c r="AG109" s="461">
        <v>46</v>
      </c>
    </row>
    <row r="110" spans="2:33" x14ac:dyDescent="0.3">
      <c r="B110" s="374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60">
        <v>-78</v>
      </c>
      <c r="AC110" s="460">
        <v>-40</v>
      </c>
      <c r="AD110" s="460">
        <v>-73</v>
      </c>
      <c r="AE110" s="460">
        <v>-77</v>
      </c>
      <c r="AF110" s="460">
        <v>-58</v>
      </c>
      <c r="AG110" s="461">
        <v>26</v>
      </c>
    </row>
    <row r="111" spans="2:33" x14ac:dyDescent="0.3">
      <c r="B111" s="374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60">
        <v>-86</v>
      </c>
      <c r="AC111" s="460">
        <v>-83</v>
      </c>
      <c r="AD111" s="460">
        <v>-79</v>
      </c>
      <c r="AE111" s="460">
        <v>-81</v>
      </c>
      <c r="AF111" s="460">
        <v>-56</v>
      </c>
      <c r="AG111" s="461">
        <v>23</v>
      </c>
    </row>
    <row r="112" spans="2:33" x14ac:dyDescent="0.3">
      <c r="B112" s="374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60">
        <v>-75</v>
      </c>
      <c r="AC112" s="460">
        <v>-44</v>
      </c>
      <c r="AD112" s="460">
        <v>-67</v>
      </c>
      <c r="AE112" s="460">
        <v>-80</v>
      </c>
      <c r="AF112" s="460">
        <v>-72</v>
      </c>
      <c r="AG112" s="461">
        <v>37</v>
      </c>
    </row>
    <row r="113" spans="2:33" x14ac:dyDescent="0.3">
      <c r="B113" s="374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60">
        <v>-68</v>
      </c>
      <c r="AC113" s="460">
        <v>-33</v>
      </c>
      <c r="AD113" s="460">
        <v>-61</v>
      </c>
      <c r="AE113" s="460">
        <v>-73</v>
      </c>
      <c r="AF113" s="460">
        <v>-62</v>
      </c>
      <c r="AG113" s="461">
        <v>31</v>
      </c>
    </row>
    <row r="114" spans="2:33" x14ac:dyDescent="0.3">
      <c r="B114" s="374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60">
        <v>-69</v>
      </c>
      <c r="AC114" s="460">
        <v>-35</v>
      </c>
      <c r="AD114" s="460">
        <v>-62</v>
      </c>
      <c r="AE114" s="460">
        <v>-73</v>
      </c>
      <c r="AF114" s="460">
        <v>-63</v>
      </c>
      <c r="AG114" s="461">
        <v>32</v>
      </c>
    </row>
    <row r="115" spans="2:33" x14ac:dyDescent="0.3">
      <c r="B115" s="374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60">
        <v>-69</v>
      </c>
      <c r="AC115" s="460">
        <v>-34</v>
      </c>
      <c r="AD115" s="460">
        <v>-64</v>
      </c>
      <c r="AE115" s="460">
        <v>-75</v>
      </c>
      <c r="AF115" s="460">
        <v>-63</v>
      </c>
      <c r="AG115" s="461">
        <v>33</v>
      </c>
    </row>
    <row r="116" spans="2:33" x14ac:dyDescent="0.3">
      <c r="B116" s="374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60">
        <v>-69</v>
      </c>
      <c r="AC116" s="460">
        <v>-30</v>
      </c>
      <c r="AD116" s="460">
        <v>-58</v>
      </c>
      <c r="AE116" s="460">
        <v>-73</v>
      </c>
      <c r="AF116" s="460">
        <v>-62</v>
      </c>
      <c r="AG116" s="461">
        <v>35</v>
      </c>
    </row>
    <row r="117" spans="2:33" x14ac:dyDescent="0.3">
      <c r="B117" s="374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60">
        <v>-72</v>
      </c>
      <c r="AC117" s="460">
        <v>-40</v>
      </c>
      <c r="AD117" s="460">
        <v>-63</v>
      </c>
      <c r="AE117" s="460">
        <v>-70</v>
      </c>
      <c r="AF117" s="460">
        <v>-49</v>
      </c>
      <c r="AG117" s="461">
        <v>22</v>
      </c>
    </row>
    <row r="118" spans="2:33" x14ac:dyDescent="0.3">
      <c r="B118" s="374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60">
        <v>-78</v>
      </c>
      <c r="AC118" s="460">
        <v>-53</v>
      </c>
      <c r="AD118" s="460">
        <v>-70</v>
      </c>
      <c r="AE118" s="460">
        <v>-75</v>
      </c>
      <c r="AF118" s="460">
        <v>-47</v>
      </c>
      <c r="AG118" s="461">
        <v>20</v>
      </c>
    </row>
    <row r="119" spans="2:33" x14ac:dyDescent="0.3">
      <c r="B119" s="374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60">
        <v>-69</v>
      </c>
      <c r="AC119" s="460">
        <v>-44</v>
      </c>
      <c r="AD119" s="460">
        <v>-66</v>
      </c>
      <c r="AE119" s="460">
        <v>-77</v>
      </c>
      <c r="AF119" s="460">
        <v>-60</v>
      </c>
      <c r="AG119" s="461">
        <v>32</v>
      </c>
    </row>
    <row r="120" spans="2:33" x14ac:dyDescent="0.3">
      <c r="B120" s="374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60">
        <v>-66</v>
      </c>
      <c r="AC120" s="460">
        <v>-36</v>
      </c>
      <c r="AD120" s="460">
        <v>-58</v>
      </c>
      <c r="AE120" s="460">
        <v>-74</v>
      </c>
      <c r="AF120" s="460">
        <v>-60</v>
      </c>
      <c r="AG120" s="461">
        <v>31</v>
      </c>
    </row>
    <row r="121" spans="2:33" x14ac:dyDescent="0.3">
      <c r="B121" s="374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60">
        <v>-67</v>
      </c>
      <c r="AC121" s="460">
        <v>-38</v>
      </c>
      <c r="AD121" s="460">
        <v>-52</v>
      </c>
      <c r="AE121" s="460">
        <v>-73</v>
      </c>
      <c r="AF121" s="460">
        <v>-60</v>
      </c>
      <c r="AG121" s="461">
        <v>30</v>
      </c>
    </row>
    <row r="122" spans="2:33" x14ac:dyDescent="0.3">
      <c r="B122" s="374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60">
        <v>-65</v>
      </c>
      <c r="AC122" s="460">
        <v>-36</v>
      </c>
      <c r="AD122" s="460">
        <v>-47</v>
      </c>
      <c r="AE122" s="460">
        <v>-73</v>
      </c>
      <c r="AF122" s="460">
        <v>-60</v>
      </c>
      <c r="AG122" s="461">
        <v>30</v>
      </c>
    </row>
    <row r="123" spans="2:33" x14ac:dyDescent="0.3">
      <c r="B123" s="374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60">
        <v>-68</v>
      </c>
      <c r="AC123" s="460">
        <v>-33</v>
      </c>
      <c r="AD123" s="460">
        <v>-54</v>
      </c>
      <c r="AE123" s="460">
        <v>-73</v>
      </c>
      <c r="AF123" s="460">
        <v>-59</v>
      </c>
      <c r="AG123" s="461">
        <v>33</v>
      </c>
    </row>
    <row r="124" spans="2:33" x14ac:dyDescent="0.3">
      <c r="B124" s="374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60">
        <v>-73</v>
      </c>
      <c r="AC124" s="460">
        <v>-41</v>
      </c>
      <c r="AD124" s="460">
        <v>-64</v>
      </c>
      <c r="AE124" s="460">
        <v>-71</v>
      </c>
      <c r="AF124" s="460">
        <v>-51</v>
      </c>
      <c r="AG124" s="461">
        <v>23</v>
      </c>
    </row>
    <row r="125" spans="2:33" x14ac:dyDescent="0.3">
      <c r="B125" s="374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60">
        <v>-77</v>
      </c>
      <c r="AC125" s="460">
        <v>-50</v>
      </c>
      <c r="AD125" s="460">
        <v>-69</v>
      </c>
      <c r="AE125" s="460">
        <v>-74</v>
      </c>
      <c r="AF125" s="460">
        <v>-45</v>
      </c>
      <c r="AG125" s="461">
        <v>19</v>
      </c>
    </row>
    <row r="126" spans="2:33" x14ac:dyDescent="0.3">
      <c r="B126" s="374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60">
        <v>-65</v>
      </c>
      <c r="AC126" s="460">
        <v>-37</v>
      </c>
      <c r="AD126" s="460">
        <v>-52</v>
      </c>
      <c r="AE126" s="460">
        <v>-73</v>
      </c>
      <c r="AF126" s="460">
        <v>-58</v>
      </c>
      <c r="AG126" s="461">
        <v>30</v>
      </c>
    </row>
    <row r="127" spans="2:33" x14ac:dyDescent="0.3">
      <c r="B127" s="374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60">
        <v>-63</v>
      </c>
      <c r="AC127" s="460">
        <v>-31</v>
      </c>
      <c r="AD127" s="460">
        <v>-50</v>
      </c>
      <c r="AE127" s="460">
        <v>-71</v>
      </c>
      <c r="AF127" s="460">
        <v>-58</v>
      </c>
      <c r="AG127" s="461">
        <v>27</v>
      </c>
    </row>
    <row r="128" spans="2:33" x14ac:dyDescent="0.3">
      <c r="B128" s="374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60">
        <v>-64</v>
      </c>
      <c r="AC128" s="460">
        <v>-32</v>
      </c>
      <c r="AD128" s="460">
        <v>-54</v>
      </c>
      <c r="AE128" s="460">
        <v>-72</v>
      </c>
      <c r="AF128" s="460">
        <v>-58</v>
      </c>
      <c r="AG128" s="461">
        <v>29</v>
      </c>
    </row>
    <row r="129" spans="2:33" x14ac:dyDescent="0.3">
      <c r="B129" s="374">
        <v>43951</v>
      </c>
      <c r="C129" s="381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60">
        <v>-60</v>
      </c>
      <c r="AC129" s="460">
        <v>-19</v>
      </c>
      <c r="AD129" s="460">
        <v>-42</v>
      </c>
      <c r="AE129" s="460">
        <v>-66</v>
      </c>
      <c r="AF129" s="460">
        <v>-57</v>
      </c>
      <c r="AG129" s="461">
        <v>27</v>
      </c>
    </row>
    <row r="130" spans="2:33" x14ac:dyDescent="0.3">
      <c r="B130" s="374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60">
        <v>-77</v>
      </c>
      <c r="AC130" s="460">
        <v>-44</v>
      </c>
      <c r="AD130" s="460">
        <v>-60</v>
      </c>
      <c r="AE130" s="460">
        <v>-81</v>
      </c>
      <c r="AF130" s="460">
        <v>-81</v>
      </c>
      <c r="AG130" s="461">
        <v>43</v>
      </c>
    </row>
    <row r="131" spans="2:33" x14ac:dyDescent="0.3">
      <c r="B131" s="374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60">
        <v>-71</v>
      </c>
      <c r="AC131" s="460">
        <v>-33</v>
      </c>
      <c r="AD131" s="460">
        <v>-54</v>
      </c>
      <c r="AE131" s="460">
        <v>-67</v>
      </c>
      <c r="AF131" s="460">
        <v>-46</v>
      </c>
      <c r="AG131" s="461">
        <v>22</v>
      </c>
    </row>
    <row r="132" spans="2:33" x14ac:dyDescent="0.3">
      <c r="B132" s="374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60">
        <v>-72</v>
      </c>
      <c r="AC132" s="460">
        <v>-44</v>
      </c>
      <c r="AD132" s="460">
        <v>-51</v>
      </c>
      <c r="AE132" s="460">
        <v>-67</v>
      </c>
      <c r="AF132" s="460">
        <v>-35</v>
      </c>
      <c r="AG132" s="461">
        <v>17</v>
      </c>
    </row>
    <row r="133" spans="2:33" x14ac:dyDescent="0.3">
      <c r="B133" s="374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60">
        <v>-58</v>
      </c>
      <c r="AC133" s="460">
        <v>-27</v>
      </c>
      <c r="AD133" s="460">
        <v>-40</v>
      </c>
      <c r="AE133" s="460">
        <v>-65</v>
      </c>
      <c r="AF133" s="460">
        <v>-52</v>
      </c>
      <c r="AG133" s="461">
        <v>26</v>
      </c>
    </row>
    <row r="134" spans="2:33" x14ac:dyDescent="0.3">
      <c r="B134" s="374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60">
        <v>-57</v>
      </c>
      <c r="AC134" s="460">
        <v>-24</v>
      </c>
      <c r="AD134" s="460">
        <v>-33</v>
      </c>
      <c r="AE134" s="460">
        <v>-64</v>
      </c>
      <c r="AF134" s="460">
        <v>-51</v>
      </c>
      <c r="AG134" s="461">
        <v>25</v>
      </c>
    </row>
    <row r="135" spans="2:33" x14ac:dyDescent="0.3">
      <c r="B135" s="374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60">
        <v>-56</v>
      </c>
      <c r="AC135" s="460">
        <v>-23</v>
      </c>
      <c r="AD135" s="460">
        <v>-21</v>
      </c>
      <c r="AE135" s="460">
        <v>-61</v>
      </c>
      <c r="AF135" s="460">
        <v>-51</v>
      </c>
      <c r="AG135" s="461">
        <v>24</v>
      </c>
    </row>
    <row r="136" spans="2:33" x14ac:dyDescent="0.3">
      <c r="B136" s="374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60">
        <v>-55</v>
      </c>
      <c r="AC136" s="460">
        <v>-22</v>
      </c>
      <c r="AD136" s="460">
        <v>-15</v>
      </c>
      <c r="AE136" s="460">
        <v>-62</v>
      </c>
      <c r="AF136" s="460">
        <v>-51</v>
      </c>
      <c r="AG136" s="461">
        <v>25</v>
      </c>
    </row>
    <row r="137" spans="2:33" x14ac:dyDescent="0.3">
      <c r="B137" s="374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60">
        <v>-58</v>
      </c>
      <c r="AC137" s="460">
        <v>-19</v>
      </c>
      <c r="AD137" s="460">
        <v>-29</v>
      </c>
      <c r="AE137" s="460">
        <v>-62</v>
      </c>
      <c r="AF137" s="460">
        <v>-49</v>
      </c>
      <c r="AG137" s="461">
        <v>27</v>
      </c>
    </row>
    <row r="138" spans="2:33" x14ac:dyDescent="0.3">
      <c r="B138" s="374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60">
        <v>-63</v>
      </c>
      <c r="AC138" s="460">
        <v>-26</v>
      </c>
      <c r="AD138" s="460">
        <v>-54</v>
      </c>
      <c r="AE138" s="460">
        <v>-62</v>
      </c>
      <c r="AF138" s="460">
        <v>-33</v>
      </c>
      <c r="AG138" s="461">
        <v>18</v>
      </c>
    </row>
    <row r="139" spans="2:33" x14ac:dyDescent="0.3">
      <c r="B139" s="374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60">
        <v>-68</v>
      </c>
      <c r="AC139" s="460">
        <v>-36</v>
      </c>
      <c r="AD139" s="460">
        <v>-48</v>
      </c>
      <c r="AE139" s="460">
        <v>-66</v>
      </c>
      <c r="AF139" s="460">
        <v>-32</v>
      </c>
      <c r="AG139" s="461">
        <v>14</v>
      </c>
    </row>
    <row r="140" spans="2:33" x14ac:dyDescent="0.3">
      <c r="B140" s="374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60">
        <v>-56</v>
      </c>
      <c r="AC140" s="460">
        <v>-25</v>
      </c>
      <c r="AD140" s="460">
        <v>-39</v>
      </c>
      <c r="AE140" s="460">
        <v>-63</v>
      </c>
      <c r="AF140" s="460">
        <v>-48</v>
      </c>
      <c r="AG140" s="461">
        <v>25</v>
      </c>
    </row>
    <row r="141" spans="2:33" x14ac:dyDescent="0.3">
      <c r="B141" s="374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60">
        <v>-54</v>
      </c>
      <c r="AC141" s="460">
        <v>-21</v>
      </c>
      <c r="AD141" s="460">
        <v>-28</v>
      </c>
      <c r="AE141" s="460">
        <v>-61</v>
      </c>
      <c r="AF141" s="460">
        <v>-48</v>
      </c>
      <c r="AG141" s="461">
        <v>25</v>
      </c>
    </row>
    <row r="142" spans="2:33" x14ac:dyDescent="0.3">
      <c r="B142" s="374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60">
        <v>-58</v>
      </c>
      <c r="AC142" s="460">
        <v>-27</v>
      </c>
      <c r="AD142" s="460">
        <v>-43</v>
      </c>
      <c r="AE142" s="460">
        <v>-63</v>
      </c>
      <c r="AF142" s="460">
        <v>-48</v>
      </c>
      <c r="AG142" s="461">
        <v>25</v>
      </c>
    </row>
    <row r="143" spans="2:33" x14ac:dyDescent="0.3">
      <c r="B143" s="374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60">
        <v>-56</v>
      </c>
      <c r="AC143" s="460">
        <v>-22</v>
      </c>
      <c r="AD143" s="460">
        <v>-36</v>
      </c>
      <c r="AE143" s="460">
        <v>-62</v>
      </c>
      <c r="AF143" s="460">
        <v>-48</v>
      </c>
      <c r="AG143" s="461">
        <v>24</v>
      </c>
    </row>
    <row r="144" spans="2:33" x14ac:dyDescent="0.3">
      <c r="B144" s="374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60">
        <v>-57</v>
      </c>
      <c r="AC144" s="460">
        <v>-19</v>
      </c>
      <c r="AD144" s="460">
        <v>-27</v>
      </c>
      <c r="AE144" s="460">
        <v>-60</v>
      </c>
      <c r="AF144" s="460">
        <v>-46</v>
      </c>
      <c r="AG144" s="461">
        <v>26</v>
      </c>
    </row>
    <row r="145" spans="2:33" x14ac:dyDescent="0.3">
      <c r="B145" s="374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60">
        <v>-57</v>
      </c>
      <c r="AC145" s="460">
        <v>-21</v>
      </c>
      <c r="AD145" s="460">
        <v>-10</v>
      </c>
      <c r="AE145" s="460">
        <v>-52</v>
      </c>
      <c r="AF145" s="460">
        <v>-26</v>
      </c>
      <c r="AG145" s="461">
        <v>14</v>
      </c>
    </row>
    <row r="146" spans="2:33" x14ac:dyDescent="0.3">
      <c r="B146" s="374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60">
        <v>-62</v>
      </c>
      <c r="AC146" s="460">
        <v>-30</v>
      </c>
      <c r="AD146" s="460">
        <v>-4</v>
      </c>
      <c r="AE146" s="460">
        <v>-57</v>
      </c>
      <c r="AF146" s="460">
        <v>-23</v>
      </c>
      <c r="AG146" s="461">
        <v>10</v>
      </c>
    </row>
    <row r="147" spans="2:33" x14ac:dyDescent="0.3">
      <c r="B147" s="374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60">
        <v>-44</v>
      </c>
      <c r="AC147" s="460">
        <v>-22</v>
      </c>
      <c r="AD147" s="460">
        <v>-1</v>
      </c>
      <c r="AE147" s="460">
        <v>-57</v>
      </c>
      <c r="AF147" s="460">
        <v>-42</v>
      </c>
      <c r="AG147" s="461">
        <v>21</v>
      </c>
    </row>
    <row r="148" spans="2:33" x14ac:dyDescent="0.3">
      <c r="B148" s="374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60">
        <v>-43</v>
      </c>
      <c r="AC148" s="460">
        <v>-20</v>
      </c>
      <c r="AD148" s="460">
        <v>0</v>
      </c>
      <c r="AE148" s="460">
        <v>-56</v>
      </c>
      <c r="AF148" s="460">
        <v>-42</v>
      </c>
      <c r="AG148" s="461">
        <v>21</v>
      </c>
    </row>
    <row r="149" spans="2:33" x14ac:dyDescent="0.3">
      <c r="B149" s="374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60">
        <v>-43</v>
      </c>
      <c r="AC149" s="460">
        <v>-19</v>
      </c>
      <c r="AD149" s="460">
        <v>4</v>
      </c>
      <c r="AE149" s="460">
        <v>-54</v>
      </c>
      <c r="AF149" s="460">
        <v>-42</v>
      </c>
      <c r="AG149" s="461">
        <v>20</v>
      </c>
    </row>
    <row r="150" spans="2:33" x14ac:dyDescent="0.3">
      <c r="B150" s="374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60">
        <v>-41</v>
      </c>
      <c r="AC150" s="460">
        <v>-16</v>
      </c>
      <c r="AD150" s="460">
        <v>13</v>
      </c>
      <c r="AE150" s="460">
        <v>-54</v>
      </c>
      <c r="AF150" s="460">
        <v>-44</v>
      </c>
      <c r="AG150" s="461">
        <v>21</v>
      </c>
    </row>
    <row r="151" spans="2:33" x14ac:dyDescent="0.3">
      <c r="B151" s="374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60">
        <v>-44</v>
      </c>
      <c r="AC151" s="460">
        <v>-15</v>
      </c>
      <c r="AD151" s="460">
        <v>5</v>
      </c>
      <c r="AE151" s="460">
        <v>-55</v>
      </c>
      <c r="AF151" s="460">
        <v>-42</v>
      </c>
      <c r="AG151" s="461">
        <v>21</v>
      </c>
    </row>
    <row r="152" spans="2:33" x14ac:dyDescent="0.3">
      <c r="B152" s="374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60">
        <v>-45</v>
      </c>
      <c r="AC152" s="460">
        <v>-18</v>
      </c>
      <c r="AD152" s="460">
        <v>14</v>
      </c>
      <c r="AE152" s="460">
        <v>-48</v>
      </c>
      <c r="AF152" s="460">
        <v>-18</v>
      </c>
      <c r="AG152" s="461">
        <v>10</v>
      </c>
    </row>
    <row r="153" spans="2:33" x14ac:dyDescent="0.3">
      <c r="B153" s="374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60">
        <v>-49</v>
      </c>
      <c r="AC153" s="460">
        <v>-27</v>
      </c>
      <c r="AD153" s="460">
        <v>19</v>
      </c>
      <c r="AE153" s="460">
        <v>-53</v>
      </c>
      <c r="AF153" s="460">
        <v>-15</v>
      </c>
      <c r="AG153" s="461">
        <v>7</v>
      </c>
    </row>
    <row r="154" spans="2:33" x14ac:dyDescent="0.3">
      <c r="B154" s="374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60">
        <v>-40</v>
      </c>
      <c r="AC154" s="460">
        <v>-18</v>
      </c>
      <c r="AD154" s="460">
        <v>12</v>
      </c>
      <c r="AE154" s="460">
        <v>-55</v>
      </c>
      <c r="AF154" s="460">
        <v>-41</v>
      </c>
      <c r="AG154" s="461">
        <v>19</v>
      </c>
    </row>
    <row r="155" spans="2:33" x14ac:dyDescent="0.3">
      <c r="B155" s="374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60">
        <v>-39</v>
      </c>
      <c r="AC155" s="460">
        <v>-17</v>
      </c>
      <c r="AD155" s="460">
        <v>18</v>
      </c>
      <c r="AE155" s="460">
        <v>-54</v>
      </c>
      <c r="AF155" s="460">
        <v>-39</v>
      </c>
      <c r="AG155" s="461">
        <v>19</v>
      </c>
    </row>
    <row r="156" spans="2:33" x14ac:dyDescent="0.3">
      <c r="B156" s="374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60">
        <v>-38</v>
      </c>
      <c r="AC156" s="460">
        <v>-17</v>
      </c>
      <c r="AD156" s="460">
        <v>31</v>
      </c>
      <c r="AE156" s="460">
        <v>-52</v>
      </c>
      <c r="AF156" s="460">
        <v>-39</v>
      </c>
      <c r="AG156" s="461">
        <v>18</v>
      </c>
    </row>
    <row r="157" spans="2:33" x14ac:dyDescent="0.3">
      <c r="B157" s="374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60">
        <v>-36</v>
      </c>
      <c r="AC157" s="460">
        <v>-12</v>
      </c>
      <c r="AD157" s="460">
        <v>32</v>
      </c>
      <c r="AE157" s="460">
        <v>-52</v>
      </c>
      <c r="AF157" s="460">
        <v>-39</v>
      </c>
      <c r="AG157" s="461">
        <v>18</v>
      </c>
    </row>
    <row r="158" spans="2:33" x14ac:dyDescent="0.3">
      <c r="B158" s="374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60">
        <v>-39</v>
      </c>
      <c r="AC158" s="460">
        <v>-11</v>
      </c>
      <c r="AD158" s="460">
        <v>23</v>
      </c>
      <c r="AE158" s="460">
        <v>-51</v>
      </c>
      <c r="AF158" s="460">
        <v>-38</v>
      </c>
      <c r="AG158" s="461">
        <v>18</v>
      </c>
    </row>
    <row r="159" spans="2:33" x14ac:dyDescent="0.3">
      <c r="B159" s="374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60">
        <v>-41</v>
      </c>
      <c r="AC159" s="460">
        <v>-14</v>
      </c>
      <c r="AD159" s="460">
        <v>13</v>
      </c>
      <c r="AE159" s="460">
        <v>-45</v>
      </c>
      <c r="AF159" s="460">
        <v>-10</v>
      </c>
      <c r="AG159" s="461">
        <v>8</v>
      </c>
    </row>
    <row r="160" spans="2:33" x14ac:dyDescent="0.3">
      <c r="B160" s="374">
        <v>43982</v>
      </c>
      <c r="C160" s="381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60">
        <v>-45</v>
      </c>
      <c r="AC160" s="460">
        <v>-22</v>
      </c>
      <c r="AD160" s="460">
        <v>-2</v>
      </c>
      <c r="AE160" s="460">
        <v>-50</v>
      </c>
      <c r="AF160" s="460">
        <v>-5</v>
      </c>
      <c r="AG160" s="461">
        <v>6</v>
      </c>
    </row>
    <row r="161" spans="2:33" x14ac:dyDescent="0.3">
      <c r="B161" s="374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60">
        <v>-29</v>
      </c>
      <c r="AC161" s="460">
        <v>-8</v>
      </c>
      <c r="AD161" s="460">
        <v>7</v>
      </c>
      <c r="AE161" s="460">
        <v>-46</v>
      </c>
      <c r="AF161" s="460">
        <v>-35</v>
      </c>
      <c r="AG161" s="461">
        <v>16</v>
      </c>
    </row>
    <row r="162" spans="2:33" x14ac:dyDescent="0.3">
      <c r="B162" s="374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60">
        <v>-32</v>
      </c>
      <c r="AC162" s="460">
        <v>-12</v>
      </c>
      <c r="AD162" s="460">
        <v>0</v>
      </c>
      <c r="AE162" s="460">
        <v>-47</v>
      </c>
      <c r="AF162" s="460">
        <v>-34</v>
      </c>
      <c r="AG162" s="461">
        <v>17</v>
      </c>
    </row>
    <row r="163" spans="2:33" x14ac:dyDescent="0.3">
      <c r="B163" s="374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60">
        <v>-32</v>
      </c>
      <c r="AC163" s="460">
        <v>-12</v>
      </c>
      <c r="AD163" s="460">
        <v>8</v>
      </c>
      <c r="AE163" s="460">
        <v>-45</v>
      </c>
      <c r="AF163" s="460">
        <v>-34</v>
      </c>
      <c r="AG163" s="461">
        <v>16</v>
      </c>
    </row>
    <row r="164" spans="2:33" x14ac:dyDescent="0.3">
      <c r="B164" s="374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60">
        <v>-31</v>
      </c>
      <c r="AC164" s="460">
        <v>-11</v>
      </c>
      <c r="AD164" s="460">
        <v>6</v>
      </c>
      <c r="AE164" s="460">
        <v>-45</v>
      </c>
      <c r="AF164" s="460">
        <v>-34</v>
      </c>
      <c r="AG164" s="461">
        <v>16</v>
      </c>
    </row>
    <row r="165" spans="2:33" x14ac:dyDescent="0.3">
      <c r="B165" s="374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60">
        <v>-33</v>
      </c>
      <c r="AC165" s="460">
        <v>-10</v>
      </c>
      <c r="AD165" s="460">
        <v>9</v>
      </c>
      <c r="AE165" s="460">
        <v>-46</v>
      </c>
      <c r="AF165" s="460">
        <v>-33</v>
      </c>
      <c r="AG165" s="461">
        <v>17</v>
      </c>
    </row>
    <row r="166" spans="2:33" x14ac:dyDescent="0.3">
      <c r="B166" s="374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60">
        <v>-35</v>
      </c>
      <c r="AC166" s="460">
        <v>-13</v>
      </c>
      <c r="AD166" s="460">
        <v>5</v>
      </c>
      <c r="AE166" s="460">
        <v>-39</v>
      </c>
      <c r="AF166" s="460">
        <v>-7</v>
      </c>
      <c r="AG166" s="461">
        <v>8</v>
      </c>
    </row>
    <row r="167" spans="2:33" x14ac:dyDescent="0.3">
      <c r="B167" s="374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60">
        <v>-38</v>
      </c>
      <c r="AC167" s="460">
        <v>-19</v>
      </c>
      <c r="AD167" s="460">
        <v>-5</v>
      </c>
      <c r="AE167" s="460">
        <v>-47</v>
      </c>
      <c r="AF167" s="460">
        <v>-2</v>
      </c>
      <c r="AG167" s="461">
        <v>7</v>
      </c>
    </row>
    <row r="168" spans="2:33" x14ac:dyDescent="0.3">
      <c r="B168" s="374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60">
        <v>-28</v>
      </c>
      <c r="AC168" s="460">
        <v>-8</v>
      </c>
      <c r="AD168" s="460">
        <v>8</v>
      </c>
      <c r="AE168" s="460">
        <v>-47</v>
      </c>
      <c r="AF168" s="460">
        <v>-35</v>
      </c>
      <c r="AG168" s="461">
        <v>16</v>
      </c>
    </row>
    <row r="169" spans="2:33" x14ac:dyDescent="0.3">
      <c r="B169" s="374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60">
        <v>-23</v>
      </c>
      <c r="AC169" s="460">
        <v>-2</v>
      </c>
      <c r="AD169" s="460">
        <v>21</v>
      </c>
      <c r="AE169" s="460">
        <v>-43</v>
      </c>
      <c r="AF169" s="460">
        <v>-35</v>
      </c>
      <c r="AG169" s="461">
        <v>13</v>
      </c>
    </row>
    <row r="170" spans="2:33" x14ac:dyDescent="0.3">
      <c r="B170" s="374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60">
        <v>-27</v>
      </c>
      <c r="AC170" s="460">
        <v>-8</v>
      </c>
      <c r="AD170" s="460">
        <v>92</v>
      </c>
      <c r="AE170" s="460">
        <v>-56</v>
      </c>
      <c r="AF170" s="460">
        <v>-67</v>
      </c>
      <c r="AG170" s="461">
        <v>19</v>
      </c>
    </row>
    <row r="171" spans="2:33" x14ac:dyDescent="0.3">
      <c r="B171" s="374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60">
        <v>-35</v>
      </c>
      <c r="AC171" s="460">
        <v>-14</v>
      </c>
      <c r="AD171" s="460">
        <v>36</v>
      </c>
      <c r="AE171" s="460">
        <v>-64</v>
      </c>
      <c r="AF171" s="460">
        <v>-71</v>
      </c>
      <c r="AG171" s="461">
        <v>26</v>
      </c>
    </row>
    <row r="172" spans="2:33" x14ac:dyDescent="0.3">
      <c r="B172" s="374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60">
        <v>-32</v>
      </c>
      <c r="AC172" s="460">
        <v>-5</v>
      </c>
      <c r="AD172" s="460">
        <v>7</v>
      </c>
      <c r="AE172" s="460">
        <v>-51</v>
      </c>
      <c r="AF172" s="460">
        <v>-46</v>
      </c>
      <c r="AG172" s="461">
        <v>20</v>
      </c>
    </row>
    <row r="173" spans="2:33" x14ac:dyDescent="0.3">
      <c r="B173" s="374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60">
        <v>-35</v>
      </c>
      <c r="AC173" s="460">
        <v>-16</v>
      </c>
      <c r="AD173" s="460">
        <v>19</v>
      </c>
      <c r="AE173" s="460">
        <v>-45</v>
      </c>
      <c r="AF173" s="460">
        <v>-6</v>
      </c>
      <c r="AG173" s="461">
        <v>8</v>
      </c>
    </row>
    <row r="174" spans="2:33" x14ac:dyDescent="0.3">
      <c r="B174" s="374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60">
        <v>-37</v>
      </c>
      <c r="AC174" s="460">
        <v>-22</v>
      </c>
      <c r="AD174" s="460">
        <v>8</v>
      </c>
      <c r="AE174" s="460">
        <v>-46</v>
      </c>
      <c r="AF174" s="460">
        <v>5</v>
      </c>
      <c r="AG174" s="461">
        <v>4</v>
      </c>
    </row>
    <row r="175" spans="2:33" x14ac:dyDescent="0.3">
      <c r="B175" s="374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60">
        <v>-28</v>
      </c>
      <c r="AC175" s="460">
        <v>-13</v>
      </c>
      <c r="AD175" s="460">
        <v>3</v>
      </c>
      <c r="AE175" s="460">
        <v>-46</v>
      </c>
      <c r="AF175" s="460">
        <v>-32</v>
      </c>
      <c r="AG175" s="461">
        <v>15</v>
      </c>
    </row>
    <row r="176" spans="2:33" x14ac:dyDescent="0.3">
      <c r="B176" s="374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60">
        <v>-25</v>
      </c>
      <c r="AC176" s="460">
        <v>-8</v>
      </c>
      <c r="AD176" s="460">
        <v>0</v>
      </c>
      <c r="AE176" s="460">
        <v>-44</v>
      </c>
      <c r="AF176" s="460">
        <v>-32</v>
      </c>
      <c r="AG176" s="461">
        <v>15</v>
      </c>
    </row>
    <row r="177" spans="2:33" x14ac:dyDescent="0.3">
      <c r="B177" s="374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60">
        <v>-26</v>
      </c>
      <c r="AC177" s="460">
        <v>-11</v>
      </c>
      <c r="AD177" s="460">
        <v>12</v>
      </c>
      <c r="AE177" s="460">
        <v>-43</v>
      </c>
      <c r="AF177" s="460">
        <v>-31</v>
      </c>
      <c r="AG177" s="461">
        <v>14</v>
      </c>
    </row>
    <row r="178" spans="2:33" x14ac:dyDescent="0.3">
      <c r="B178" s="374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60">
        <v>-26</v>
      </c>
      <c r="AC178" s="460">
        <v>-11</v>
      </c>
      <c r="AD178" s="460">
        <v>16</v>
      </c>
      <c r="AE178" s="460">
        <v>-44</v>
      </c>
      <c r="AF178" s="460">
        <v>-32</v>
      </c>
      <c r="AG178" s="461">
        <v>14</v>
      </c>
    </row>
    <row r="179" spans="2:33" x14ac:dyDescent="0.3">
      <c r="B179" s="374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60">
        <v>-28</v>
      </c>
      <c r="AC179" s="460">
        <v>-10</v>
      </c>
      <c r="AD179" s="460">
        <v>16</v>
      </c>
      <c r="AE179" s="460">
        <v>-44</v>
      </c>
      <c r="AF179" s="460">
        <v>-31</v>
      </c>
      <c r="AG179" s="461">
        <v>14</v>
      </c>
    </row>
    <row r="180" spans="2:33" x14ac:dyDescent="0.3">
      <c r="B180" s="374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60">
        <v>-30</v>
      </c>
      <c r="AC180" s="460">
        <v>-13</v>
      </c>
      <c r="AD180" s="460">
        <v>31</v>
      </c>
      <c r="AE180" s="460">
        <v>-39</v>
      </c>
      <c r="AF180" s="460">
        <v>-1</v>
      </c>
      <c r="AG180" s="461">
        <v>5</v>
      </c>
    </row>
    <row r="181" spans="2:33" x14ac:dyDescent="0.3">
      <c r="B181" s="374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60">
        <v>-34</v>
      </c>
      <c r="AC181" s="460">
        <v>-19</v>
      </c>
      <c r="AD181" s="460">
        <v>24</v>
      </c>
      <c r="AE181" s="460">
        <v>-43</v>
      </c>
      <c r="AF181" s="460">
        <v>5</v>
      </c>
      <c r="AG181" s="461">
        <v>4</v>
      </c>
    </row>
    <row r="182" spans="2:33" x14ac:dyDescent="0.3">
      <c r="B182" s="374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60">
        <v>-27</v>
      </c>
      <c r="AC182" s="460">
        <v>-12</v>
      </c>
      <c r="AD182" s="460">
        <v>27</v>
      </c>
      <c r="AE182" s="460">
        <v>-45</v>
      </c>
      <c r="AF182" s="460">
        <v>-33</v>
      </c>
      <c r="AG182" s="461">
        <v>14</v>
      </c>
    </row>
    <row r="183" spans="2:33" ht="15" customHeight="1" x14ac:dyDescent="0.3">
      <c r="B183" s="374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60">
        <v>-26</v>
      </c>
      <c r="AC183" s="460">
        <v>-7</v>
      </c>
      <c r="AD183" s="460">
        <v>16</v>
      </c>
      <c r="AE183" s="460">
        <v>-44</v>
      </c>
      <c r="AF183" s="460">
        <v>-32</v>
      </c>
      <c r="AG183" s="461">
        <v>13</v>
      </c>
    </row>
    <row r="184" spans="2:33" ht="15" customHeight="1" x14ac:dyDescent="0.3">
      <c r="B184" s="374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60">
        <v>-26</v>
      </c>
      <c r="AC184" s="460">
        <v>-7</v>
      </c>
      <c r="AD184" s="460">
        <v>16</v>
      </c>
      <c r="AE184" s="460">
        <v>-44</v>
      </c>
      <c r="AF184" s="460">
        <v>-32</v>
      </c>
      <c r="AG184" s="461">
        <v>13</v>
      </c>
    </row>
    <row r="185" spans="2:33" ht="15" customHeight="1" x14ac:dyDescent="0.3">
      <c r="B185" s="374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60">
        <v>-29</v>
      </c>
      <c r="AC185" s="460">
        <v>-14</v>
      </c>
      <c r="AD185" s="460">
        <v>23</v>
      </c>
      <c r="AE185" s="460">
        <v>-48</v>
      </c>
      <c r="AF185" s="460">
        <v>-40</v>
      </c>
      <c r="AG185" s="461">
        <v>16</v>
      </c>
    </row>
    <row r="186" spans="2:33" ht="15" customHeight="1" x14ac:dyDescent="0.3">
      <c r="B186" s="374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60">
        <v>-26</v>
      </c>
      <c r="AC186" s="460">
        <v>-10</v>
      </c>
      <c r="AD186" s="460">
        <v>16</v>
      </c>
      <c r="AE186" s="460">
        <v>-44</v>
      </c>
      <c r="AF186" s="460">
        <v>-32</v>
      </c>
      <c r="AG186" s="461">
        <v>15</v>
      </c>
    </row>
    <row r="187" spans="2:33" ht="15" customHeight="1" x14ac:dyDescent="0.3">
      <c r="B187" s="374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60">
        <v>-29</v>
      </c>
      <c r="AC187" s="460">
        <v>-10</v>
      </c>
      <c r="AD187" s="460">
        <v>12</v>
      </c>
      <c r="AE187" s="460">
        <v>-44</v>
      </c>
      <c r="AF187" s="460">
        <v>-31</v>
      </c>
      <c r="AG187" s="461">
        <v>14</v>
      </c>
    </row>
    <row r="188" spans="2:33" ht="15" customHeight="1" x14ac:dyDescent="0.3">
      <c r="B188" s="374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60">
        <v>-32</v>
      </c>
      <c r="AC188" s="460">
        <v>-13</v>
      </c>
      <c r="AD188" s="460">
        <v>11</v>
      </c>
      <c r="AE188" s="460">
        <v>-41</v>
      </c>
      <c r="AF188" s="460">
        <v>-4</v>
      </c>
      <c r="AG188" s="461">
        <v>7</v>
      </c>
    </row>
    <row r="189" spans="2:33" ht="15" customHeight="1" x14ac:dyDescent="0.3">
      <c r="B189" s="374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60">
        <v>-24</v>
      </c>
      <c r="AC189" s="460">
        <v>-12</v>
      </c>
      <c r="AD189" s="460">
        <v>24</v>
      </c>
      <c r="AE189" s="460">
        <v>-45</v>
      </c>
      <c r="AF189" s="460">
        <v>-33</v>
      </c>
      <c r="AG189" s="461">
        <v>13</v>
      </c>
    </row>
    <row r="190" spans="2:33" ht="15" customHeight="1" x14ac:dyDescent="0.3">
      <c r="B190" s="374">
        <v>44012</v>
      </c>
      <c r="C190" s="381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60">
        <v>-20</v>
      </c>
      <c r="AC190" s="460">
        <v>-5</v>
      </c>
      <c r="AD190" s="460">
        <v>22</v>
      </c>
      <c r="AE190" s="460">
        <v>-42</v>
      </c>
      <c r="AF190" s="460">
        <v>-31</v>
      </c>
      <c r="AG190" s="461">
        <v>12</v>
      </c>
    </row>
    <row r="191" spans="2:33" ht="15" customHeight="1" x14ac:dyDescent="0.3">
      <c r="B191" s="374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60">
        <v>-19</v>
      </c>
      <c r="AC191" s="460">
        <v>-5</v>
      </c>
      <c r="AD191" s="460">
        <v>30</v>
      </c>
      <c r="AE191" s="460">
        <v>-39</v>
      </c>
      <c r="AF191" s="460">
        <v>-31</v>
      </c>
      <c r="AG191" s="461">
        <v>11</v>
      </c>
    </row>
    <row r="192" spans="2:33" ht="15" customHeight="1" x14ac:dyDescent="0.3">
      <c r="B192" s="374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60">
        <v>-18</v>
      </c>
      <c r="AC192" s="460">
        <v>-4</v>
      </c>
      <c r="AD192" s="460">
        <v>33</v>
      </c>
      <c r="AE192" s="460">
        <v>-39</v>
      </c>
      <c r="AF192" s="460">
        <v>-31</v>
      </c>
      <c r="AG192" s="461">
        <v>12</v>
      </c>
    </row>
    <row r="193" spans="2:33" ht="15" customHeight="1" x14ac:dyDescent="0.3">
      <c r="B193" s="374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60">
        <v>-22</v>
      </c>
      <c r="AC193" s="460">
        <v>-4</v>
      </c>
      <c r="AD193" s="460">
        <v>29</v>
      </c>
      <c r="AE193" s="460">
        <v>-39</v>
      </c>
      <c r="AF193" s="460">
        <v>-30</v>
      </c>
      <c r="AG193" s="461">
        <v>12</v>
      </c>
    </row>
    <row r="194" spans="2:33" ht="15" customHeight="1" x14ac:dyDescent="0.3">
      <c r="B194" s="374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60">
        <v>-25</v>
      </c>
      <c r="AC194" s="460">
        <v>-8</v>
      </c>
      <c r="AD194" s="460">
        <v>44</v>
      </c>
      <c r="AE194" s="460">
        <v>-34</v>
      </c>
      <c r="AF194" s="460">
        <v>-3</v>
      </c>
      <c r="AG194" s="461">
        <v>4</v>
      </c>
    </row>
    <row r="195" spans="2:33" ht="15" customHeight="1" x14ac:dyDescent="0.3">
      <c r="B195" s="374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60">
        <v>-29</v>
      </c>
      <c r="AC195" s="460">
        <v>-15</v>
      </c>
      <c r="AD195" s="460">
        <v>43</v>
      </c>
      <c r="AE195" s="460">
        <v>-38</v>
      </c>
      <c r="AF195" s="460">
        <v>3</v>
      </c>
      <c r="AG195" s="461">
        <v>1</v>
      </c>
    </row>
    <row r="196" spans="2:33" ht="15" customHeight="1" x14ac:dyDescent="0.3">
      <c r="B196" s="374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60">
        <v>-20</v>
      </c>
      <c r="AC196" s="460">
        <v>-5</v>
      </c>
      <c r="AD196" s="460">
        <v>51</v>
      </c>
      <c r="AE196" s="460">
        <v>-41</v>
      </c>
      <c r="AF196" s="460">
        <v>-32</v>
      </c>
      <c r="AG196" s="461">
        <v>11</v>
      </c>
    </row>
    <row r="197" spans="2:33" ht="15" customHeight="1" x14ac:dyDescent="0.3">
      <c r="B197" s="374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60">
        <v>-18</v>
      </c>
      <c r="AC197" s="460">
        <v>-2</v>
      </c>
      <c r="AD197" s="460">
        <v>46</v>
      </c>
      <c r="AE197" s="460">
        <v>-38</v>
      </c>
      <c r="AF197" s="460">
        <v>-32</v>
      </c>
      <c r="AG197" s="461">
        <v>11</v>
      </c>
    </row>
    <row r="198" spans="2:33" ht="15" customHeight="1" x14ac:dyDescent="0.3">
      <c r="B198" s="374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60">
        <v>-17</v>
      </c>
      <c r="AC198" s="460">
        <v>-2</v>
      </c>
      <c r="AD198" s="460">
        <v>44</v>
      </c>
      <c r="AE198" s="460">
        <v>-37</v>
      </c>
      <c r="AF198" s="460">
        <v>-31</v>
      </c>
      <c r="AG198" s="461">
        <v>11</v>
      </c>
    </row>
    <row r="199" spans="2:33" ht="15" customHeight="1" x14ac:dyDescent="0.3">
      <c r="B199" s="374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60">
        <v>-16</v>
      </c>
      <c r="AC199" s="460">
        <v>-3</v>
      </c>
      <c r="AD199" s="460">
        <v>50</v>
      </c>
      <c r="AE199" s="460">
        <v>-39</v>
      </c>
      <c r="AF199" s="460">
        <v>-31</v>
      </c>
      <c r="AG199" s="461">
        <v>11</v>
      </c>
    </row>
    <row r="200" spans="2:33" ht="15" customHeight="1" x14ac:dyDescent="0.3">
      <c r="B200" s="374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60">
        <v>-22</v>
      </c>
      <c r="AC200" s="460">
        <v>-4</v>
      </c>
      <c r="AD200" s="460">
        <v>49</v>
      </c>
      <c r="AE200" s="460">
        <v>-38</v>
      </c>
      <c r="AF200" s="460">
        <v>-30</v>
      </c>
      <c r="AG200" s="461">
        <v>11</v>
      </c>
    </row>
    <row r="201" spans="2:33" ht="15" customHeight="1" x14ac:dyDescent="0.3">
      <c r="B201" s="374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60">
        <v>-26</v>
      </c>
      <c r="AC201" s="460">
        <v>-8</v>
      </c>
      <c r="AD201" s="460">
        <v>56</v>
      </c>
      <c r="AE201" s="460">
        <v>-34</v>
      </c>
      <c r="AF201" s="460">
        <v>-3</v>
      </c>
      <c r="AG201" s="461">
        <v>3</v>
      </c>
    </row>
    <row r="202" spans="2:33" ht="15" customHeight="1" x14ac:dyDescent="0.3">
      <c r="B202" s="374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60">
        <v>-28</v>
      </c>
      <c r="AC202" s="460">
        <v>-13</v>
      </c>
      <c r="AD202" s="460">
        <v>46</v>
      </c>
      <c r="AE202" s="460">
        <v>-37</v>
      </c>
      <c r="AF202" s="460">
        <v>3</v>
      </c>
      <c r="AG202" s="461">
        <v>1</v>
      </c>
    </row>
    <row r="203" spans="2:33" ht="15" customHeight="1" x14ac:dyDescent="0.3">
      <c r="B203" s="374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60">
        <v>-18</v>
      </c>
      <c r="AC203" s="460">
        <v>-4</v>
      </c>
      <c r="AD203" s="460">
        <v>62</v>
      </c>
      <c r="AE203" s="460">
        <v>-40</v>
      </c>
      <c r="AF203" s="460">
        <v>-31</v>
      </c>
      <c r="AG203" s="461">
        <v>11</v>
      </c>
    </row>
    <row r="204" spans="2:33" ht="15" customHeight="1" x14ac:dyDescent="0.3">
      <c r="B204" s="374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60">
        <v>-17</v>
      </c>
      <c r="AC204" s="460">
        <v>-3</v>
      </c>
      <c r="AD204" s="460">
        <v>49</v>
      </c>
      <c r="AE204" s="460">
        <v>-39</v>
      </c>
      <c r="AF204" s="460">
        <v>-32</v>
      </c>
      <c r="AG204" s="461">
        <v>11</v>
      </c>
    </row>
    <row r="205" spans="2:33" ht="15" customHeight="1" x14ac:dyDescent="0.3">
      <c r="B205" s="374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60">
        <v>-15</v>
      </c>
      <c r="AC205" s="460">
        <v>-5</v>
      </c>
      <c r="AD205" s="460">
        <v>68</v>
      </c>
      <c r="AE205" s="460">
        <v>-36</v>
      </c>
      <c r="AF205" s="460">
        <v>-30</v>
      </c>
      <c r="AG205" s="461">
        <v>10</v>
      </c>
    </row>
    <row r="206" spans="2:33" ht="15" customHeight="1" x14ac:dyDescent="0.3">
      <c r="B206" s="374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60">
        <v>-15</v>
      </c>
      <c r="AC206" s="460">
        <v>-3</v>
      </c>
      <c r="AD206" s="460">
        <v>79</v>
      </c>
      <c r="AE206" s="460">
        <v>-38</v>
      </c>
      <c r="AF206" s="460">
        <v>-31</v>
      </c>
      <c r="AG206" s="461">
        <v>10</v>
      </c>
    </row>
    <row r="207" spans="2:33" ht="15" customHeight="1" x14ac:dyDescent="0.3">
      <c r="B207" s="374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60">
        <v>-20</v>
      </c>
      <c r="AC207" s="460">
        <v>-2</v>
      </c>
      <c r="AD207" s="460">
        <v>72</v>
      </c>
      <c r="AE207" s="460">
        <v>-38</v>
      </c>
      <c r="AF207" s="460">
        <v>-30</v>
      </c>
      <c r="AG207" s="461">
        <v>9</v>
      </c>
    </row>
    <row r="208" spans="2:33" ht="15" customHeight="1" x14ac:dyDescent="0.3">
      <c r="B208" s="374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60">
        <v>-24</v>
      </c>
      <c r="AC208" s="460">
        <v>-6</v>
      </c>
      <c r="AD208" s="460">
        <v>68</v>
      </c>
      <c r="AE208" s="460">
        <v>-32</v>
      </c>
      <c r="AF208" s="460">
        <v>-4</v>
      </c>
      <c r="AG208" s="461">
        <v>2</v>
      </c>
    </row>
    <row r="209" spans="2:33" ht="15" customHeight="1" x14ac:dyDescent="0.3">
      <c r="B209" s="374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60">
        <v>-25</v>
      </c>
      <c r="AC209" s="460">
        <v>-12</v>
      </c>
      <c r="AD209" s="460">
        <v>47</v>
      </c>
      <c r="AE209" s="460">
        <v>-35</v>
      </c>
      <c r="AF209" s="460">
        <v>2</v>
      </c>
      <c r="AG209" s="461">
        <v>1</v>
      </c>
    </row>
    <row r="210" spans="2:33" ht="15" customHeight="1" x14ac:dyDescent="0.3">
      <c r="B210" s="374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60">
        <v>-14</v>
      </c>
      <c r="AC210" s="460">
        <v>-1</v>
      </c>
      <c r="AD210" s="460">
        <v>62</v>
      </c>
      <c r="AE210" s="460">
        <v>-39</v>
      </c>
      <c r="AF210" s="460">
        <v>-33</v>
      </c>
      <c r="AG210" s="461">
        <v>11</v>
      </c>
    </row>
    <row r="211" spans="2:33" ht="15" customHeight="1" x14ac:dyDescent="0.3">
      <c r="B211" s="374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60">
        <v>-14</v>
      </c>
      <c r="AC211" s="460">
        <v>-2</v>
      </c>
      <c r="AD211" s="460">
        <v>58</v>
      </c>
      <c r="AE211" s="460">
        <v>-39</v>
      </c>
      <c r="AF211" s="460">
        <v>-33</v>
      </c>
      <c r="AG211" s="461">
        <v>11</v>
      </c>
    </row>
    <row r="212" spans="2:33" ht="15" customHeight="1" x14ac:dyDescent="0.3">
      <c r="B212" s="374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60">
        <v>-14</v>
      </c>
      <c r="AC212" s="460">
        <v>-3</v>
      </c>
      <c r="AD212" s="460">
        <v>82</v>
      </c>
      <c r="AE212" s="460">
        <v>-36</v>
      </c>
      <c r="AF212" s="460">
        <v>-31</v>
      </c>
      <c r="AG212" s="461">
        <v>10</v>
      </c>
    </row>
    <row r="213" spans="2:33" ht="15" customHeight="1" x14ac:dyDescent="0.3">
      <c r="B213" s="374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60">
        <v>-12</v>
      </c>
      <c r="AC213" s="460">
        <v>0</v>
      </c>
      <c r="AD213" s="460">
        <v>82</v>
      </c>
      <c r="AE213" s="460">
        <v>-36</v>
      </c>
      <c r="AF213" s="460">
        <v>-31</v>
      </c>
      <c r="AG213" s="461">
        <v>10</v>
      </c>
    </row>
    <row r="214" spans="2:33" ht="15" customHeight="1" x14ac:dyDescent="0.3">
      <c r="B214" s="374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60">
        <v>-18</v>
      </c>
      <c r="AC214" s="460">
        <v>-1</v>
      </c>
      <c r="AD214" s="460">
        <v>67</v>
      </c>
      <c r="AE214" s="460">
        <v>-38</v>
      </c>
      <c r="AF214" s="460">
        <v>-30</v>
      </c>
      <c r="AG214" s="461">
        <v>10</v>
      </c>
    </row>
    <row r="215" spans="2:33" ht="15" customHeight="1" x14ac:dyDescent="0.3">
      <c r="B215" s="374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60">
        <v>-21</v>
      </c>
      <c r="AC215" s="460">
        <v>-5</v>
      </c>
      <c r="AD215" s="460">
        <v>64</v>
      </c>
      <c r="AE215" s="460">
        <v>-30</v>
      </c>
      <c r="AF215" s="460">
        <v>-4</v>
      </c>
      <c r="AG215" s="461">
        <v>2</v>
      </c>
    </row>
    <row r="216" spans="2:33" ht="15" customHeight="1" x14ac:dyDescent="0.3">
      <c r="B216" s="374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60">
        <v>-23</v>
      </c>
      <c r="AC216" s="460">
        <v>-12</v>
      </c>
      <c r="AD216" s="460">
        <v>54</v>
      </c>
      <c r="AE216" s="460">
        <v>-33</v>
      </c>
      <c r="AF216" s="460">
        <v>2</v>
      </c>
      <c r="AG216" s="461">
        <v>0</v>
      </c>
    </row>
    <row r="217" spans="2:33" ht="15" customHeight="1" x14ac:dyDescent="0.3">
      <c r="B217" s="374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60">
        <v>-13</v>
      </c>
      <c r="AC217" s="460">
        <v>0</v>
      </c>
      <c r="AD217" s="460">
        <v>70</v>
      </c>
      <c r="AE217" s="460">
        <v>-38</v>
      </c>
      <c r="AF217" s="460">
        <v>-34</v>
      </c>
      <c r="AG217" s="461">
        <v>11</v>
      </c>
    </row>
    <row r="218" spans="2:33" ht="15" customHeight="1" x14ac:dyDescent="0.3">
      <c r="B218" s="374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60">
        <v>-11</v>
      </c>
      <c r="AC218" s="460">
        <v>2</v>
      </c>
      <c r="AD218" s="460">
        <v>68</v>
      </c>
      <c r="AE218" s="460">
        <v>-37</v>
      </c>
      <c r="AF218" s="460">
        <v>-33</v>
      </c>
      <c r="AG218" s="461">
        <v>10</v>
      </c>
    </row>
    <row r="219" spans="2:33" ht="15" customHeight="1" x14ac:dyDescent="0.3">
      <c r="B219" s="374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60">
        <v>-10</v>
      </c>
      <c r="AC219" s="460">
        <v>0</v>
      </c>
      <c r="AD219" s="460">
        <v>92</v>
      </c>
      <c r="AE219" s="460">
        <v>-35</v>
      </c>
      <c r="AF219" s="460">
        <v>-33</v>
      </c>
      <c r="AG219" s="461">
        <v>9</v>
      </c>
    </row>
    <row r="220" spans="2:33" ht="15" customHeight="1" x14ac:dyDescent="0.3">
      <c r="B220" s="374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60">
        <v>-8</v>
      </c>
      <c r="AC220" s="460">
        <v>3</v>
      </c>
      <c r="AD220" s="460">
        <v>83</v>
      </c>
      <c r="AE220" s="460">
        <v>-35</v>
      </c>
      <c r="AF220" s="460">
        <v>-34</v>
      </c>
      <c r="AG220" s="461">
        <v>9</v>
      </c>
    </row>
    <row r="221" spans="2:33" ht="15" customHeight="1" x14ac:dyDescent="0.3">
      <c r="B221" s="374">
        <v>44043</v>
      </c>
      <c r="C221" s="381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60">
        <v>-13</v>
      </c>
      <c r="AC221" s="460">
        <v>4</v>
      </c>
      <c r="AD221" s="460">
        <v>73</v>
      </c>
      <c r="AE221" s="460">
        <v>-34</v>
      </c>
      <c r="AF221" s="460">
        <v>-33</v>
      </c>
      <c r="AG221" s="461">
        <v>9</v>
      </c>
    </row>
    <row r="222" spans="2:33" ht="15" customHeight="1" x14ac:dyDescent="0.3">
      <c r="B222" s="374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60">
        <v>-17</v>
      </c>
      <c r="AC222" s="460">
        <v>0</v>
      </c>
      <c r="AD222" s="460">
        <v>65</v>
      </c>
      <c r="AE222" s="460">
        <v>-25</v>
      </c>
      <c r="AF222" s="460">
        <v>-6</v>
      </c>
      <c r="AG222" s="461">
        <v>1</v>
      </c>
    </row>
    <row r="223" spans="2:33" ht="15" customHeight="1" x14ac:dyDescent="0.3">
      <c r="B223" s="374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60">
        <v>-16</v>
      </c>
      <c r="AC223" s="460">
        <v>-4</v>
      </c>
      <c r="AD223" s="460">
        <v>55</v>
      </c>
      <c r="AE223" s="460">
        <v>-28</v>
      </c>
      <c r="AF223" s="460">
        <v>1</v>
      </c>
      <c r="AG223" s="461">
        <v>0</v>
      </c>
    </row>
    <row r="224" spans="2:33" ht="15" customHeight="1" x14ac:dyDescent="0.3">
      <c r="B224" s="374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60">
        <v>-4</v>
      </c>
      <c r="AC224" s="460">
        <v>9</v>
      </c>
      <c r="AD224" s="460">
        <v>87</v>
      </c>
      <c r="AE224" s="460">
        <v>-34</v>
      </c>
      <c r="AF224" s="460">
        <v>-37</v>
      </c>
      <c r="AG224" s="461">
        <v>10</v>
      </c>
    </row>
    <row r="225" spans="2:33" ht="15" customHeight="1" x14ac:dyDescent="0.3">
      <c r="B225" s="374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60">
        <v>-3</v>
      </c>
      <c r="AC225" s="460">
        <v>9</v>
      </c>
      <c r="AD225" s="460">
        <v>101</v>
      </c>
      <c r="AE225" s="460">
        <v>-33</v>
      </c>
      <c r="AF225" s="460">
        <v>-37</v>
      </c>
      <c r="AG225" s="461">
        <v>10</v>
      </c>
    </row>
    <row r="226" spans="2:33" ht="15" customHeight="1" x14ac:dyDescent="0.3">
      <c r="B226" s="374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60">
        <v>-2</v>
      </c>
      <c r="AC226" s="460">
        <v>7</v>
      </c>
      <c r="AD226" s="460">
        <v>120</v>
      </c>
      <c r="AE226" s="460">
        <v>-32</v>
      </c>
      <c r="AF226" s="460">
        <v>-37</v>
      </c>
      <c r="AG226" s="461">
        <v>9</v>
      </c>
    </row>
    <row r="227" spans="2:33" ht="15" customHeight="1" x14ac:dyDescent="0.3">
      <c r="B227" s="374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60">
        <v>-1</v>
      </c>
      <c r="AC227" s="460">
        <v>7</v>
      </c>
      <c r="AD227" s="460">
        <v>129</v>
      </c>
      <c r="AE227" s="460">
        <v>-33</v>
      </c>
      <c r="AF227" s="460">
        <v>-37</v>
      </c>
      <c r="AG227" s="461">
        <v>9</v>
      </c>
    </row>
    <row r="228" spans="2:33" ht="15" customHeight="1" x14ac:dyDescent="0.3">
      <c r="B228" s="374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60">
        <v>-9</v>
      </c>
      <c r="AC228" s="460">
        <v>4</v>
      </c>
      <c r="AD228" s="460">
        <v>97</v>
      </c>
      <c r="AE228" s="460">
        <v>-33</v>
      </c>
      <c r="AF228" s="460">
        <v>-37</v>
      </c>
      <c r="AG228" s="461">
        <v>9</v>
      </c>
    </row>
    <row r="229" spans="2:33" ht="15" customHeight="1" x14ac:dyDescent="0.3">
      <c r="B229" s="374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60">
        <v>-12</v>
      </c>
      <c r="AC229" s="460">
        <v>-2</v>
      </c>
      <c r="AD229" s="460">
        <v>87</v>
      </c>
      <c r="AE229" s="460">
        <v>-24</v>
      </c>
      <c r="AF229" s="460">
        <v>-8</v>
      </c>
      <c r="AG229" s="461">
        <v>1</v>
      </c>
    </row>
    <row r="230" spans="2:33" ht="15" customHeight="1" x14ac:dyDescent="0.3">
      <c r="B230" s="374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60">
        <v>-12</v>
      </c>
      <c r="AC230" s="460">
        <v>-4</v>
      </c>
      <c r="AD230" s="460">
        <v>67</v>
      </c>
      <c r="AE230" s="460">
        <v>-26</v>
      </c>
      <c r="AF230" s="460">
        <v>0</v>
      </c>
      <c r="AG230" s="461">
        <v>-1</v>
      </c>
    </row>
    <row r="231" spans="2:33" ht="15" customHeight="1" x14ac:dyDescent="0.3">
      <c r="B231" s="374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60">
        <v>2</v>
      </c>
      <c r="AC231" s="460">
        <v>12</v>
      </c>
      <c r="AD231" s="460">
        <v>110</v>
      </c>
      <c r="AE231" s="460">
        <v>-33</v>
      </c>
      <c r="AF231" s="460">
        <v>-40</v>
      </c>
      <c r="AG231" s="461">
        <v>10</v>
      </c>
    </row>
    <row r="232" spans="2:33" ht="15" customHeight="1" x14ac:dyDescent="0.3">
      <c r="B232" s="374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60">
        <v>1</v>
      </c>
      <c r="AC232" s="460">
        <v>10</v>
      </c>
      <c r="AD232" s="460">
        <v>104</v>
      </c>
      <c r="AE232" s="460">
        <v>-33</v>
      </c>
      <c r="AF232" s="460">
        <v>-40</v>
      </c>
      <c r="AG232" s="461">
        <v>10</v>
      </c>
    </row>
    <row r="233" spans="2:33" ht="15" customHeight="1" x14ac:dyDescent="0.3">
      <c r="B233" s="374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60">
        <v>3</v>
      </c>
      <c r="AC233" s="460">
        <v>9</v>
      </c>
      <c r="AD233" s="460">
        <v>108</v>
      </c>
      <c r="AE233" s="460">
        <v>-32</v>
      </c>
      <c r="AF233" s="460">
        <v>-40</v>
      </c>
      <c r="AG233" s="461">
        <v>10</v>
      </c>
    </row>
    <row r="234" spans="2:33" ht="15" customHeight="1" x14ac:dyDescent="0.3">
      <c r="B234" s="374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60">
        <v>2</v>
      </c>
      <c r="AC234" s="460">
        <v>7</v>
      </c>
      <c r="AD234" s="460">
        <v>140</v>
      </c>
      <c r="AE234" s="460">
        <v>-32</v>
      </c>
      <c r="AF234" s="460">
        <v>-40</v>
      </c>
      <c r="AG234" s="461">
        <v>9</v>
      </c>
    </row>
    <row r="235" spans="2:33" ht="15" customHeight="1" x14ac:dyDescent="0.3">
      <c r="B235" s="374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60">
        <v>-6</v>
      </c>
      <c r="AC235" s="460">
        <v>8</v>
      </c>
      <c r="AD235" s="460">
        <v>111</v>
      </c>
      <c r="AE235" s="460">
        <v>-32</v>
      </c>
      <c r="AF235" s="460">
        <v>-39</v>
      </c>
      <c r="AG235" s="461">
        <v>9</v>
      </c>
    </row>
    <row r="236" spans="2:33" ht="15" customHeight="1" x14ac:dyDescent="0.3">
      <c r="B236" s="374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60">
        <v>-13</v>
      </c>
      <c r="AC236" s="460">
        <v>-2</v>
      </c>
      <c r="AD236" s="460">
        <v>93</v>
      </c>
      <c r="AE236" s="460">
        <v>-24</v>
      </c>
      <c r="AF236" s="460">
        <v>-20</v>
      </c>
      <c r="AG236" s="461">
        <v>1</v>
      </c>
    </row>
    <row r="237" spans="2:33" ht="15" customHeight="1" x14ac:dyDescent="0.3">
      <c r="B237" s="374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60">
        <v>-12</v>
      </c>
      <c r="AC237" s="460">
        <v>-4</v>
      </c>
      <c r="AD237" s="460">
        <v>60</v>
      </c>
      <c r="AE237" s="460">
        <v>-24</v>
      </c>
      <c r="AF237" s="460">
        <v>0</v>
      </c>
      <c r="AG237" s="461">
        <v>-1</v>
      </c>
    </row>
    <row r="238" spans="2:33" ht="15" customHeight="1" x14ac:dyDescent="0.3">
      <c r="B238" s="374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60">
        <v>-1</v>
      </c>
      <c r="AC238" s="460">
        <v>12</v>
      </c>
      <c r="AD238" s="460">
        <v>93</v>
      </c>
      <c r="AE238" s="460">
        <v>-35</v>
      </c>
      <c r="AF238" s="460">
        <v>-44</v>
      </c>
      <c r="AG238" s="461">
        <v>11</v>
      </c>
    </row>
    <row r="239" spans="2:33" ht="15" customHeight="1" x14ac:dyDescent="0.3">
      <c r="B239" s="374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60">
        <v>0</v>
      </c>
      <c r="AC239" s="460">
        <v>10</v>
      </c>
      <c r="AD239" s="460">
        <v>108</v>
      </c>
      <c r="AE239" s="460">
        <v>-34</v>
      </c>
      <c r="AF239" s="460">
        <v>-42</v>
      </c>
      <c r="AG239" s="461">
        <v>11</v>
      </c>
    </row>
    <row r="240" spans="2:33" ht="15" customHeight="1" x14ac:dyDescent="0.3">
      <c r="B240" s="374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60">
        <v>-1</v>
      </c>
      <c r="AC240" s="460">
        <v>8</v>
      </c>
      <c r="AD240" s="460">
        <v>124</v>
      </c>
      <c r="AE240" s="460">
        <v>-33</v>
      </c>
      <c r="AF240" s="460">
        <v>-43</v>
      </c>
      <c r="AG240" s="461">
        <v>10</v>
      </c>
    </row>
    <row r="241" spans="2:33" ht="15" customHeight="1" x14ac:dyDescent="0.3">
      <c r="B241" s="374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60">
        <v>-3</v>
      </c>
      <c r="AC241" s="460">
        <v>6</v>
      </c>
      <c r="AD241" s="460">
        <v>97</v>
      </c>
      <c r="AE241" s="460">
        <v>-36</v>
      </c>
      <c r="AF241" s="460">
        <v>-44</v>
      </c>
      <c r="AG241" s="461">
        <v>11</v>
      </c>
    </row>
    <row r="242" spans="2:33" ht="15" customHeight="1" x14ac:dyDescent="0.3">
      <c r="B242" s="374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60">
        <v>-10</v>
      </c>
      <c r="AC242" s="460">
        <v>4</v>
      </c>
      <c r="AD242" s="460">
        <v>111</v>
      </c>
      <c r="AE242" s="460">
        <v>-34</v>
      </c>
      <c r="AF242" s="460">
        <v>-43</v>
      </c>
      <c r="AG242" s="461">
        <v>11</v>
      </c>
    </row>
    <row r="243" spans="2:33" ht="15" customHeight="1" x14ac:dyDescent="0.3">
      <c r="B243" s="374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60">
        <v>-15</v>
      </c>
      <c r="AC243" s="460">
        <v>-5</v>
      </c>
      <c r="AD243" s="460">
        <v>96</v>
      </c>
      <c r="AE243" s="460">
        <v>-23</v>
      </c>
      <c r="AF243" s="460">
        <v>-10</v>
      </c>
      <c r="AG243" s="461">
        <v>1</v>
      </c>
    </row>
    <row r="244" spans="2:33" ht="15" customHeight="1" x14ac:dyDescent="0.3">
      <c r="B244" s="374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60">
        <v>-16</v>
      </c>
      <c r="AC244" s="460">
        <v>-9</v>
      </c>
      <c r="AD244" s="460">
        <v>76</v>
      </c>
      <c r="AE244" s="460">
        <v>-26</v>
      </c>
      <c r="AF244" s="460">
        <v>2</v>
      </c>
      <c r="AG244" s="461">
        <v>-2</v>
      </c>
    </row>
    <row r="245" spans="2:33" ht="15" customHeight="1" x14ac:dyDescent="0.3">
      <c r="B245" s="374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60">
        <v>-5</v>
      </c>
      <c r="AC245" s="460">
        <v>5</v>
      </c>
      <c r="AD245" s="460">
        <v>132</v>
      </c>
      <c r="AE245" s="460">
        <v>-36</v>
      </c>
      <c r="AF245" s="460">
        <v>-42</v>
      </c>
      <c r="AG245" s="461">
        <v>9</v>
      </c>
    </row>
    <row r="246" spans="2:33" ht="15" customHeight="1" x14ac:dyDescent="0.3">
      <c r="B246" s="374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60">
        <v>-4</v>
      </c>
      <c r="AC246" s="460">
        <v>6</v>
      </c>
      <c r="AD246" s="460">
        <v>129</v>
      </c>
      <c r="AE246" s="460">
        <v>-34</v>
      </c>
      <c r="AF246" s="460">
        <v>-42</v>
      </c>
      <c r="AG246" s="461">
        <v>9</v>
      </c>
    </row>
    <row r="247" spans="2:33" ht="15" customHeight="1" x14ac:dyDescent="0.3">
      <c r="B247" s="374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60">
        <v>-5</v>
      </c>
      <c r="AC247" s="460">
        <v>4</v>
      </c>
      <c r="AD247" s="460">
        <v>137</v>
      </c>
      <c r="AE247" s="460">
        <v>-33</v>
      </c>
      <c r="AF247" s="460">
        <v>-41</v>
      </c>
      <c r="AG247" s="461">
        <v>9</v>
      </c>
    </row>
    <row r="248" spans="2:33" ht="15" customHeight="1" x14ac:dyDescent="0.3">
      <c r="B248" s="374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60">
        <v>-4</v>
      </c>
      <c r="AC248" s="460">
        <v>4</v>
      </c>
      <c r="AD248" s="460">
        <v>126</v>
      </c>
      <c r="AE248" s="460">
        <v>-34</v>
      </c>
      <c r="AF248" s="460">
        <v>-41</v>
      </c>
      <c r="AG248" s="461">
        <v>9</v>
      </c>
    </row>
    <row r="249" spans="2:33" ht="15" customHeight="1" x14ac:dyDescent="0.3">
      <c r="B249" s="374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60">
        <v>-12</v>
      </c>
      <c r="AC249" s="460">
        <v>4</v>
      </c>
      <c r="AD249" s="460">
        <v>88</v>
      </c>
      <c r="AE249" s="460">
        <v>-34</v>
      </c>
      <c r="AF249" s="460">
        <v>-41</v>
      </c>
      <c r="AG249" s="461">
        <v>10</v>
      </c>
    </row>
    <row r="250" spans="2:33" ht="15" customHeight="1" x14ac:dyDescent="0.3">
      <c r="B250" s="374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60">
        <v>-16</v>
      </c>
      <c r="AC250" s="460">
        <v>-5</v>
      </c>
      <c r="AD250" s="460">
        <v>63</v>
      </c>
      <c r="AE250" s="460">
        <v>-25</v>
      </c>
      <c r="AF250" s="460">
        <v>-10</v>
      </c>
      <c r="AG250" s="461">
        <v>1</v>
      </c>
    </row>
    <row r="251" spans="2:33" ht="15" customHeight="1" x14ac:dyDescent="0.3">
      <c r="B251" s="374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60">
        <v>-16</v>
      </c>
      <c r="AC251" s="460">
        <v>-9</v>
      </c>
      <c r="AD251" s="460">
        <v>50</v>
      </c>
      <c r="AE251" s="460">
        <v>-26</v>
      </c>
      <c r="AF251" s="460">
        <v>3</v>
      </c>
      <c r="AG251" s="461">
        <v>-1</v>
      </c>
    </row>
    <row r="252" spans="2:33" ht="15" customHeight="1" x14ac:dyDescent="0.3">
      <c r="B252" s="374">
        <v>44074</v>
      </c>
      <c r="C252" s="381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60">
        <v>-6</v>
      </c>
      <c r="AC252" s="460">
        <v>6</v>
      </c>
      <c r="AD252" s="460">
        <v>78</v>
      </c>
      <c r="AE252" s="460">
        <v>-33</v>
      </c>
      <c r="AF252" s="460">
        <v>-37</v>
      </c>
      <c r="AG252" s="461">
        <v>9</v>
      </c>
    </row>
    <row r="253" spans="2:33" ht="15" customHeight="1" x14ac:dyDescent="0.3">
      <c r="B253" s="374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60">
        <v>-5</v>
      </c>
      <c r="AC253" s="460">
        <v>8</v>
      </c>
      <c r="AD253" s="460">
        <v>68</v>
      </c>
      <c r="AE253" s="460">
        <v>-30</v>
      </c>
      <c r="AF253" s="460">
        <v>-34</v>
      </c>
      <c r="AG253" s="461">
        <v>8</v>
      </c>
    </row>
    <row r="254" spans="2:33" ht="15" customHeight="1" x14ac:dyDescent="0.3">
      <c r="B254" s="374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60">
        <v>-6</v>
      </c>
      <c r="AC254" s="460">
        <v>3</v>
      </c>
      <c r="AD254" s="460">
        <v>92</v>
      </c>
      <c r="AE254" s="460">
        <v>-30</v>
      </c>
      <c r="AF254" s="460">
        <v>-33</v>
      </c>
      <c r="AG254" s="461">
        <v>7</v>
      </c>
    </row>
    <row r="255" spans="2:33" ht="15" customHeight="1" x14ac:dyDescent="0.3">
      <c r="B255" s="374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60">
        <v>-5</v>
      </c>
      <c r="AC255" s="460">
        <v>2</v>
      </c>
      <c r="AD255" s="460">
        <v>102</v>
      </c>
      <c r="AE255" s="460">
        <v>-31</v>
      </c>
      <c r="AF255" s="460">
        <v>-34</v>
      </c>
      <c r="AG255" s="461">
        <v>7</v>
      </c>
    </row>
    <row r="256" spans="2:33" ht="15" customHeight="1" x14ac:dyDescent="0.3">
      <c r="B256" s="374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60">
        <v>-12</v>
      </c>
      <c r="AC256" s="460">
        <v>1</v>
      </c>
      <c r="AD256" s="460">
        <v>78</v>
      </c>
      <c r="AE256" s="460">
        <v>-31</v>
      </c>
      <c r="AF256" s="460">
        <v>-33</v>
      </c>
      <c r="AG256" s="461">
        <v>8</v>
      </c>
    </row>
    <row r="257" spans="2:33" ht="15" customHeight="1" x14ac:dyDescent="0.3">
      <c r="B257" s="374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60">
        <v>-15</v>
      </c>
      <c r="AC257" s="460">
        <v>-5</v>
      </c>
      <c r="AD257" s="460">
        <v>73</v>
      </c>
      <c r="AE257" s="460">
        <v>-22</v>
      </c>
      <c r="AF257" s="460">
        <v>-8</v>
      </c>
      <c r="AG257" s="461">
        <v>1</v>
      </c>
    </row>
    <row r="258" spans="2:33" ht="15" customHeight="1" x14ac:dyDescent="0.3">
      <c r="B258" s="374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60">
        <v>-16</v>
      </c>
      <c r="AC258" s="460">
        <v>-7</v>
      </c>
      <c r="AD258" s="460">
        <v>61</v>
      </c>
      <c r="AE258" s="460">
        <v>-25</v>
      </c>
      <c r="AF258" s="460">
        <v>1</v>
      </c>
      <c r="AG258" s="461">
        <v>-2</v>
      </c>
    </row>
    <row r="259" spans="2:33" ht="15" customHeight="1" x14ac:dyDescent="0.3">
      <c r="B259" s="374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60">
        <v>-8</v>
      </c>
      <c r="AC259" s="460">
        <v>3</v>
      </c>
      <c r="AD259" s="460">
        <v>78</v>
      </c>
      <c r="AE259" s="460">
        <v>-32</v>
      </c>
      <c r="AF259" s="460">
        <v>-33</v>
      </c>
      <c r="AG259" s="461">
        <v>8</v>
      </c>
    </row>
    <row r="260" spans="2:33" ht="15" customHeight="1" x14ac:dyDescent="0.3">
      <c r="B260" s="374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60">
        <v>-6</v>
      </c>
      <c r="AC260" s="460">
        <v>6</v>
      </c>
      <c r="AD260" s="460">
        <v>73</v>
      </c>
      <c r="AE260" s="460">
        <v>-30</v>
      </c>
      <c r="AF260" s="460">
        <v>-32</v>
      </c>
      <c r="AG260" s="461">
        <v>8</v>
      </c>
    </row>
    <row r="261" spans="2:33" ht="15" customHeight="1" x14ac:dyDescent="0.3">
      <c r="B261" s="374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60">
        <v>-8</v>
      </c>
      <c r="AC261" s="460">
        <v>3</v>
      </c>
      <c r="AD261" s="460">
        <v>80</v>
      </c>
      <c r="AE261" s="460">
        <v>-29</v>
      </c>
      <c r="AF261" s="460">
        <v>-31</v>
      </c>
      <c r="AG261" s="461">
        <v>7</v>
      </c>
    </row>
    <row r="262" spans="2:33" ht="15" customHeight="1" x14ac:dyDescent="0.3">
      <c r="B262" s="374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60">
        <v>-6</v>
      </c>
      <c r="AC262" s="460">
        <v>3</v>
      </c>
      <c r="AD262" s="460">
        <v>83</v>
      </c>
      <c r="AE262" s="460">
        <v>-29</v>
      </c>
      <c r="AF262" s="460">
        <v>-31</v>
      </c>
      <c r="AG262" s="461">
        <v>6</v>
      </c>
    </row>
    <row r="263" spans="2:33" ht="15" customHeight="1" x14ac:dyDescent="0.3">
      <c r="B263" s="374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60">
        <v>-12</v>
      </c>
      <c r="AC263" s="460">
        <v>0</v>
      </c>
      <c r="AD263" s="460">
        <v>68</v>
      </c>
      <c r="AE263" s="460">
        <v>-29</v>
      </c>
      <c r="AF263" s="460">
        <v>-31</v>
      </c>
      <c r="AG263" s="461">
        <v>6</v>
      </c>
    </row>
    <row r="264" spans="2:33" ht="15" customHeight="1" x14ac:dyDescent="0.3">
      <c r="B264" s="374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60">
        <v>-16</v>
      </c>
      <c r="AC264" s="460">
        <v>-5</v>
      </c>
      <c r="AD264" s="460">
        <v>65</v>
      </c>
      <c r="AE264" s="460">
        <v>-23</v>
      </c>
      <c r="AF264" s="460">
        <v>-6</v>
      </c>
      <c r="AG264" s="461">
        <v>0</v>
      </c>
    </row>
    <row r="265" spans="2:33" ht="15" customHeight="1" x14ac:dyDescent="0.3">
      <c r="B265" s="374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60">
        <v>-18</v>
      </c>
      <c r="AC265" s="460">
        <v>-8</v>
      </c>
      <c r="AD265" s="460">
        <v>35</v>
      </c>
      <c r="AE265" s="460">
        <v>-27</v>
      </c>
      <c r="AF265" s="460">
        <v>1</v>
      </c>
      <c r="AG265" s="461">
        <v>-1</v>
      </c>
    </row>
    <row r="266" spans="2:33" ht="15" customHeight="1" x14ac:dyDescent="0.3">
      <c r="B266" s="374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60">
        <v>-10</v>
      </c>
      <c r="AC266" s="460">
        <v>1</v>
      </c>
      <c r="AD266" s="460">
        <v>45</v>
      </c>
      <c r="AE266" s="460">
        <v>-31</v>
      </c>
      <c r="AF266" s="460">
        <v>-27</v>
      </c>
      <c r="AG266" s="461">
        <v>8</v>
      </c>
    </row>
    <row r="267" spans="2:33" ht="15" customHeight="1" x14ac:dyDescent="0.3">
      <c r="B267" s="374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60">
        <v>-10</v>
      </c>
      <c r="AC267" s="460">
        <v>2</v>
      </c>
      <c r="AD267" s="460">
        <v>38</v>
      </c>
      <c r="AE267" s="460">
        <v>-30</v>
      </c>
      <c r="AF267" s="460">
        <v>-27</v>
      </c>
      <c r="AG267" s="461">
        <v>8</v>
      </c>
    </row>
    <row r="268" spans="2:33" ht="15" customHeight="1" x14ac:dyDescent="0.3">
      <c r="B268" s="374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60">
        <v>-7</v>
      </c>
      <c r="AC268" s="460">
        <v>5</v>
      </c>
      <c r="AD268" s="460">
        <v>44</v>
      </c>
      <c r="AE268" s="460">
        <v>-27</v>
      </c>
      <c r="AF268" s="460">
        <v>-27</v>
      </c>
      <c r="AG268" s="461">
        <v>7</v>
      </c>
    </row>
    <row r="269" spans="2:33" ht="15" customHeight="1" x14ac:dyDescent="0.3">
      <c r="B269" s="374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60">
        <v>-10</v>
      </c>
      <c r="AC269" s="460">
        <v>2</v>
      </c>
      <c r="AD269" s="460">
        <v>26</v>
      </c>
      <c r="AE269" s="460">
        <v>-30</v>
      </c>
      <c r="AF269" s="460">
        <v>-28</v>
      </c>
      <c r="AG269" s="461">
        <v>7</v>
      </c>
    </row>
    <row r="270" spans="2:33" ht="15" customHeight="1" x14ac:dyDescent="0.3">
      <c r="B270" s="374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60">
        <v>-20</v>
      </c>
      <c r="AC270" s="460">
        <v>-4</v>
      </c>
      <c r="AD270" s="460">
        <v>2</v>
      </c>
      <c r="AE270" s="460">
        <v>-32</v>
      </c>
      <c r="AF270" s="460">
        <v>-27</v>
      </c>
      <c r="AG270" s="461">
        <v>8</v>
      </c>
    </row>
    <row r="271" spans="2:33" ht="15" customHeight="1" x14ac:dyDescent="0.3">
      <c r="B271" s="374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60">
        <v>-21</v>
      </c>
      <c r="AC271" s="460">
        <v>-5</v>
      </c>
      <c r="AD271" s="460">
        <v>-4</v>
      </c>
      <c r="AE271" s="460">
        <v>-30</v>
      </c>
      <c r="AF271" s="460">
        <v>-7</v>
      </c>
      <c r="AG271" s="461">
        <v>6</v>
      </c>
    </row>
    <row r="272" spans="2:33" ht="15" customHeight="1" x14ac:dyDescent="0.3">
      <c r="B272" s="374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60">
        <v>-21</v>
      </c>
      <c r="AC272" s="460">
        <v>-7</v>
      </c>
      <c r="AD272" s="460">
        <v>0</v>
      </c>
      <c r="AE272" s="460">
        <v>-31</v>
      </c>
      <c r="AF272" s="460">
        <v>0</v>
      </c>
      <c r="AG272" s="461">
        <v>5</v>
      </c>
    </row>
    <row r="273" spans="2:33" ht="15" customHeight="1" x14ac:dyDescent="0.3">
      <c r="B273" s="374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60">
        <v>-12</v>
      </c>
      <c r="AC273" s="460">
        <v>0</v>
      </c>
      <c r="AD273" s="460">
        <v>29</v>
      </c>
      <c r="AE273" s="460">
        <v>-30</v>
      </c>
      <c r="AF273" s="460">
        <v>-27</v>
      </c>
      <c r="AG273" s="461">
        <v>7</v>
      </c>
    </row>
    <row r="274" spans="2:33" ht="15" customHeight="1" x14ac:dyDescent="0.3">
      <c r="B274" s="374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60">
        <v>-14</v>
      </c>
      <c r="AC274" s="460">
        <v>2</v>
      </c>
      <c r="AD274" s="460">
        <v>17</v>
      </c>
      <c r="AE274" s="460">
        <v>-29</v>
      </c>
      <c r="AF274" s="460">
        <v>-25</v>
      </c>
      <c r="AG274" s="461">
        <v>7</v>
      </c>
    </row>
    <row r="275" spans="2:33" ht="15" customHeight="1" x14ac:dyDescent="0.3">
      <c r="B275" s="374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60">
        <v>-15</v>
      </c>
      <c r="AC275" s="460">
        <v>2</v>
      </c>
      <c r="AD275" s="460">
        <v>17</v>
      </c>
      <c r="AE275" s="460">
        <v>-28</v>
      </c>
      <c r="AF275" s="460">
        <v>-23</v>
      </c>
      <c r="AG275" s="461">
        <v>7</v>
      </c>
    </row>
    <row r="276" spans="2:33" ht="15" customHeight="1" x14ac:dyDescent="0.3">
      <c r="B276" s="374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60">
        <v>-15</v>
      </c>
      <c r="AC276" s="460">
        <v>1</v>
      </c>
      <c r="AD276" s="460">
        <v>20</v>
      </c>
      <c r="AE276" s="460">
        <v>-29</v>
      </c>
      <c r="AF276" s="460">
        <v>-24</v>
      </c>
      <c r="AG276" s="461">
        <v>7</v>
      </c>
    </row>
    <row r="277" spans="2:33" ht="15" customHeight="1" x14ac:dyDescent="0.3">
      <c r="B277" s="374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60">
        <v>-19</v>
      </c>
      <c r="AC277" s="460">
        <v>0</v>
      </c>
      <c r="AD277" s="460">
        <v>12</v>
      </c>
      <c r="AE277" s="460">
        <v>-29</v>
      </c>
      <c r="AF277" s="460">
        <v>-23</v>
      </c>
      <c r="AG277" s="461">
        <v>7</v>
      </c>
    </row>
    <row r="278" spans="2:33" ht="15" customHeight="1" x14ac:dyDescent="0.3">
      <c r="B278" s="374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60">
        <v>-22</v>
      </c>
      <c r="AC278" s="460">
        <v>-4</v>
      </c>
      <c r="AD278" s="460">
        <v>5</v>
      </c>
      <c r="AE278" s="460">
        <v>-27</v>
      </c>
      <c r="AF278" s="460">
        <v>-4</v>
      </c>
      <c r="AG278" s="461">
        <v>5</v>
      </c>
    </row>
    <row r="279" spans="2:33" ht="15" customHeight="1" x14ac:dyDescent="0.3">
      <c r="B279" s="374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60">
        <v>-23</v>
      </c>
      <c r="AC279" s="460">
        <v>-9</v>
      </c>
      <c r="AD279" s="460">
        <v>1</v>
      </c>
      <c r="AE279" s="460">
        <v>-30</v>
      </c>
      <c r="AF279" s="460">
        <v>-1</v>
      </c>
      <c r="AG279" s="461">
        <v>5</v>
      </c>
    </row>
    <row r="280" spans="2:33" ht="15" customHeight="1" x14ac:dyDescent="0.3">
      <c r="B280" s="374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60">
        <v>-16</v>
      </c>
      <c r="AC280" s="460">
        <v>3</v>
      </c>
      <c r="AD280" s="460">
        <v>11</v>
      </c>
      <c r="AE280" s="460">
        <v>-31</v>
      </c>
      <c r="AF280" s="460">
        <v>-21</v>
      </c>
      <c r="AG280" s="461">
        <v>8</v>
      </c>
    </row>
    <row r="281" spans="2:33" ht="15" customHeight="1" x14ac:dyDescent="0.3">
      <c r="B281" s="374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60">
        <v>-14</v>
      </c>
      <c r="AC281" s="460">
        <v>4</v>
      </c>
      <c r="AD281" s="460">
        <v>14</v>
      </c>
      <c r="AE281" s="460">
        <v>-27</v>
      </c>
      <c r="AF281" s="460">
        <v>-21</v>
      </c>
      <c r="AG281" s="461">
        <v>7</v>
      </c>
    </row>
    <row r="282" spans="2:33" ht="15" customHeight="1" x14ac:dyDescent="0.3">
      <c r="B282" s="374">
        <v>44104</v>
      </c>
      <c r="C282" s="381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60">
        <v>-12</v>
      </c>
      <c r="AC282" s="460">
        <v>7</v>
      </c>
      <c r="AD282" s="460">
        <v>17</v>
      </c>
      <c r="AE282" s="460">
        <v>-23</v>
      </c>
      <c r="AF282" s="460">
        <v>-21</v>
      </c>
      <c r="AG282" s="461">
        <v>5</v>
      </c>
    </row>
    <row r="283" spans="2:33" ht="15" customHeight="1" x14ac:dyDescent="0.3">
      <c r="B283" s="374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60">
        <v>-12</v>
      </c>
      <c r="AC283" s="460">
        <v>7</v>
      </c>
      <c r="AD283" s="460">
        <v>13</v>
      </c>
      <c r="AE283" s="460">
        <v>-25</v>
      </c>
      <c r="AF283" s="460">
        <v>-19</v>
      </c>
      <c r="AG283" s="461">
        <v>6</v>
      </c>
    </row>
    <row r="284" spans="2:33" ht="15" customHeight="1" x14ac:dyDescent="0.3">
      <c r="B284" s="374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60">
        <v>-19</v>
      </c>
      <c r="AC284" s="460">
        <v>3</v>
      </c>
      <c r="AD284" s="460">
        <v>-9</v>
      </c>
      <c r="AE284" s="460">
        <v>-26</v>
      </c>
      <c r="AF284" s="460">
        <v>-20</v>
      </c>
      <c r="AG284" s="461">
        <v>7</v>
      </c>
    </row>
    <row r="285" spans="2:33" ht="15" customHeight="1" x14ac:dyDescent="0.3">
      <c r="B285" s="374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60">
        <v>-17</v>
      </c>
      <c r="AC285" s="460">
        <v>1</v>
      </c>
      <c r="AD285" s="460">
        <v>8</v>
      </c>
      <c r="AE285" s="460">
        <v>-23</v>
      </c>
      <c r="AF285" s="460">
        <v>-7</v>
      </c>
      <c r="AG285" s="461">
        <v>3</v>
      </c>
    </row>
    <row r="286" spans="2:33" ht="15" customHeight="1" x14ac:dyDescent="0.3">
      <c r="B286" s="374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60">
        <v>-17</v>
      </c>
      <c r="AC286" s="460">
        <v>-6</v>
      </c>
      <c r="AD286" s="460">
        <v>3</v>
      </c>
      <c r="AE286" s="460">
        <v>-30</v>
      </c>
      <c r="AF286" s="460">
        <v>-6</v>
      </c>
      <c r="AG286" s="461">
        <v>4</v>
      </c>
    </row>
    <row r="287" spans="2:33" ht="15" customHeight="1" x14ac:dyDescent="0.3">
      <c r="B287" s="374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60">
        <v>-21</v>
      </c>
      <c r="AC287" s="460">
        <v>-5</v>
      </c>
      <c r="AD287" s="460">
        <v>32</v>
      </c>
      <c r="AE287" s="460">
        <v>-50</v>
      </c>
      <c r="AF287" s="460">
        <v>-73</v>
      </c>
      <c r="AG287" s="461">
        <v>20</v>
      </c>
    </row>
    <row r="288" spans="2:33" ht="15" customHeight="1" x14ac:dyDescent="0.3">
      <c r="B288" s="374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60">
        <v>-15</v>
      </c>
      <c r="AC288" s="460">
        <v>4</v>
      </c>
      <c r="AD288" s="460">
        <v>7</v>
      </c>
      <c r="AE288" s="460">
        <v>-24</v>
      </c>
      <c r="AF288" s="460">
        <v>-21</v>
      </c>
      <c r="AG288" s="461">
        <v>6</v>
      </c>
    </row>
    <row r="289" spans="2:33" ht="15" customHeight="1" x14ac:dyDescent="0.3">
      <c r="B289" s="374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60">
        <v>-14</v>
      </c>
      <c r="AC289" s="460">
        <v>2</v>
      </c>
      <c r="AD289" s="460">
        <v>23</v>
      </c>
      <c r="AE289" s="460">
        <v>-23</v>
      </c>
      <c r="AF289" s="460">
        <v>-18</v>
      </c>
      <c r="AG289" s="461">
        <v>6</v>
      </c>
    </row>
    <row r="290" spans="2:33" ht="15" customHeight="1" x14ac:dyDescent="0.3">
      <c r="B290" s="374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60">
        <v>-12</v>
      </c>
      <c r="AC290" s="460">
        <v>5</v>
      </c>
      <c r="AD290" s="460">
        <v>23</v>
      </c>
      <c r="AE290" s="460">
        <v>-25</v>
      </c>
      <c r="AF290" s="460">
        <v>-19</v>
      </c>
      <c r="AG290" s="461">
        <v>6</v>
      </c>
    </row>
    <row r="291" spans="2:33" ht="15" customHeight="1" x14ac:dyDescent="0.3">
      <c r="B291" s="374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60">
        <v>-18</v>
      </c>
      <c r="AC291" s="460">
        <v>1</v>
      </c>
      <c r="AD291" s="460">
        <v>15</v>
      </c>
      <c r="AE291" s="460">
        <v>-25</v>
      </c>
      <c r="AF291" s="460">
        <v>-18</v>
      </c>
      <c r="AG291" s="461">
        <v>6</v>
      </c>
    </row>
    <row r="292" spans="2:33" ht="15" customHeight="1" x14ac:dyDescent="0.3">
      <c r="B292" s="374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60">
        <v>-19</v>
      </c>
      <c r="AC292" s="460">
        <v>-4</v>
      </c>
      <c r="AD292" s="460">
        <v>23</v>
      </c>
      <c r="AE292" s="460">
        <v>-24</v>
      </c>
      <c r="AF292" s="460">
        <v>-4</v>
      </c>
      <c r="AG292" s="461">
        <v>5</v>
      </c>
    </row>
    <row r="293" spans="2:33" ht="15" customHeight="1" x14ac:dyDescent="0.3">
      <c r="B293" s="374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60">
        <v>-21</v>
      </c>
      <c r="AC293" s="460">
        <v>-7</v>
      </c>
      <c r="AD293" s="460">
        <v>15</v>
      </c>
      <c r="AE293" s="460">
        <v>-28</v>
      </c>
      <c r="AF293" s="460">
        <v>-2</v>
      </c>
      <c r="AG293" s="461">
        <v>5</v>
      </c>
    </row>
    <row r="294" spans="2:33" ht="15" customHeight="1" x14ac:dyDescent="0.3">
      <c r="B294" s="374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60">
        <v>-15</v>
      </c>
      <c r="AC294" s="460">
        <v>2</v>
      </c>
      <c r="AD294" s="460">
        <v>19</v>
      </c>
      <c r="AE294" s="460">
        <v>-28</v>
      </c>
      <c r="AF294" s="460">
        <v>-18</v>
      </c>
      <c r="AG294" s="461">
        <v>7</v>
      </c>
    </row>
    <row r="295" spans="2:33" ht="15" customHeight="1" x14ac:dyDescent="0.3">
      <c r="B295" s="374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60">
        <v>-17</v>
      </c>
      <c r="AC295" s="460">
        <v>1</v>
      </c>
      <c r="AD295" s="460">
        <v>4</v>
      </c>
      <c r="AE295" s="460">
        <v>-27</v>
      </c>
      <c r="AF295" s="460">
        <v>-17</v>
      </c>
      <c r="AG295" s="461">
        <v>7</v>
      </c>
    </row>
    <row r="296" spans="2:33" ht="15" customHeight="1" x14ac:dyDescent="0.3">
      <c r="B296" s="374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60">
        <v>-17</v>
      </c>
      <c r="AC296" s="460">
        <v>1</v>
      </c>
      <c r="AD296" s="460">
        <v>7</v>
      </c>
      <c r="AE296" s="460">
        <v>-25</v>
      </c>
      <c r="AF296" s="460">
        <v>-16</v>
      </c>
      <c r="AG296" s="461">
        <v>7</v>
      </c>
    </row>
    <row r="297" spans="2:33" ht="15" customHeight="1" x14ac:dyDescent="0.3">
      <c r="B297" s="374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60">
        <v>-16</v>
      </c>
      <c r="AC297" s="460">
        <v>3</v>
      </c>
      <c r="AD297" s="460">
        <v>9</v>
      </c>
      <c r="AE297" s="460">
        <v>-26</v>
      </c>
      <c r="AF297" s="460">
        <v>-16</v>
      </c>
      <c r="AG297" s="461">
        <v>7</v>
      </c>
    </row>
    <row r="298" spans="2:33" ht="15" customHeight="1" x14ac:dyDescent="0.3">
      <c r="B298" s="374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60">
        <v>-20</v>
      </c>
      <c r="AC298" s="460">
        <v>4</v>
      </c>
      <c r="AD298" s="460">
        <v>4</v>
      </c>
      <c r="AE298" s="460">
        <v>-26</v>
      </c>
      <c r="AF298" s="460">
        <v>-15</v>
      </c>
      <c r="AG298" s="461">
        <v>7</v>
      </c>
    </row>
    <row r="299" spans="2:33" ht="15" customHeight="1" x14ac:dyDescent="0.3">
      <c r="B299" s="374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60">
        <v>-24</v>
      </c>
      <c r="AC299" s="460">
        <v>-3</v>
      </c>
      <c r="AD299" s="460">
        <v>-3</v>
      </c>
      <c r="AE299" s="460">
        <v>-28</v>
      </c>
      <c r="AF299" s="460">
        <v>-5</v>
      </c>
      <c r="AG299" s="461">
        <v>7</v>
      </c>
    </row>
    <row r="300" spans="2:33" ht="15" customHeight="1" x14ac:dyDescent="0.3">
      <c r="B300" s="374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60">
        <v>-27</v>
      </c>
      <c r="AC300" s="460">
        <v>-10</v>
      </c>
      <c r="AD300" s="460">
        <v>-5</v>
      </c>
      <c r="AE300" s="460">
        <v>-33</v>
      </c>
      <c r="AF300" s="460">
        <v>-4</v>
      </c>
      <c r="AG300" s="461">
        <v>6</v>
      </c>
    </row>
    <row r="301" spans="2:33" ht="15" customHeight="1" x14ac:dyDescent="0.3">
      <c r="B301" s="374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60">
        <v>-28</v>
      </c>
      <c r="AC301" s="460">
        <v>-5</v>
      </c>
      <c r="AD301" s="460">
        <v>-26</v>
      </c>
      <c r="AE301" s="460">
        <v>-35</v>
      </c>
      <c r="AF301" s="460">
        <v>-17</v>
      </c>
      <c r="AG301" s="461">
        <v>10</v>
      </c>
    </row>
    <row r="302" spans="2:33" ht="15" customHeight="1" x14ac:dyDescent="0.3">
      <c r="B302" s="374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60">
        <v>-28</v>
      </c>
      <c r="AC302" s="460">
        <v>-6</v>
      </c>
      <c r="AD302" s="460">
        <v>-37</v>
      </c>
      <c r="AE302" s="460">
        <v>-36</v>
      </c>
      <c r="AF302" s="460">
        <v>-18</v>
      </c>
      <c r="AG302" s="461">
        <v>11</v>
      </c>
    </row>
    <row r="303" spans="2:33" ht="15" customHeight="1" x14ac:dyDescent="0.3">
      <c r="B303" s="374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60">
        <v>-19</v>
      </c>
      <c r="AC303" s="460">
        <v>3</v>
      </c>
      <c r="AD303" s="460">
        <v>-10</v>
      </c>
      <c r="AE303" s="460">
        <v>-29</v>
      </c>
      <c r="AF303" s="460">
        <v>-15</v>
      </c>
      <c r="AG303" s="461">
        <v>9</v>
      </c>
    </row>
    <row r="304" spans="2:33" ht="15" customHeight="1" x14ac:dyDescent="0.3">
      <c r="B304" s="374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60">
        <v>-17</v>
      </c>
      <c r="AC304" s="460">
        <v>2</v>
      </c>
      <c r="AD304" s="460">
        <v>0</v>
      </c>
      <c r="AE304" s="460">
        <v>-29</v>
      </c>
      <c r="AF304" s="460">
        <v>-15</v>
      </c>
      <c r="AG304" s="461">
        <v>8</v>
      </c>
    </row>
    <row r="305" spans="2:33" ht="15" customHeight="1" x14ac:dyDescent="0.3">
      <c r="B305" s="374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60">
        <v>-21</v>
      </c>
      <c r="AC305" s="460">
        <v>5</v>
      </c>
      <c r="AD305" s="460">
        <v>-2</v>
      </c>
      <c r="AE305" s="460">
        <v>-27</v>
      </c>
      <c r="AF305" s="460">
        <v>-15</v>
      </c>
      <c r="AG305" s="461">
        <v>8</v>
      </c>
    </row>
    <row r="306" spans="2:33" ht="15" customHeight="1" x14ac:dyDescent="0.3">
      <c r="B306" s="374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60">
        <v>-26</v>
      </c>
      <c r="AC306" s="460">
        <v>-3</v>
      </c>
      <c r="AD306" s="460">
        <v>-19</v>
      </c>
      <c r="AE306" s="460">
        <v>-32</v>
      </c>
      <c r="AF306" s="460">
        <v>-6</v>
      </c>
      <c r="AG306" s="461">
        <v>8</v>
      </c>
    </row>
    <row r="307" spans="2:33" ht="15" customHeight="1" x14ac:dyDescent="0.3">
      <c r="B307" s="374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60">
        <v>-35</v>
      </c>
      <c r="AC307" s="460">
        <v>-14</v>
      </c>
      <c r="AD307" s="460">
        <v>-47</v>
      </c>
      <c r="AE307" s="460">
        <v>-41</v>
      </c>
      <c r="AF307" s="460">
        <v>-8</v>
      </c>
      <c r="AG307" s="461">
        <v>9</v>
      </c>
    </row>
    <row r="308" spans="2:33" ht="15" customHeight="1" x14ac:dyDescent="0.3">
      <c r="B308" s="374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60">
        <v>-20</v>
      </c>
      <c r="AC308" s="460">
        <v>0</v>
      </c>
      <c r="AD308" s="460">
        <v>-7</v>
      </c>
      <c r="AE308" s="460">
        <v>-32</v>
      </c>
      <c r="AF308" s="460">
        <v>-16</v>
      </c>
      <c r="AG308" s="461">
        <v>9</v>
      </c>
    </row>
    <row r="309" spans="2:33" ht="15" customHeight="1" x14ac:dyDescent="0.3">
      <c r="B309" s="374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60">
        <v>-21</v>
      </c>
      <c r="AC309" s="460">
        <v>0</v>
      </c>
      <c r="AD309" s="460">
        <v>-18</v>
      </c>
      <c r="AE309" s="460">
        <v>-31</v>
      </c>
      <c r="AF309" s="460">
        <v>-16</v>
      </c>
      <c r="AG309" s="461">
        <v>9</v>
      </c>
    </row>
    <row r="310" spans="2:33" ht="15" customHeight="1" x14ac:dyDescent="0.3">
      <c r="B310" s="374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60">
        <v>-17</v>
      </c>
      <c r="AC310" s="460">
        <v>3</v>
      </c>
      <c r="AD310" s="460">
        <v>-4</v>
      </c>
      <c r="AE310" s="460">
        <v>-29</v>
      </c>
      <c r="AF310" s="460">
        <v>-15</v>
      </c>
      <c r="AG310" s="461">
        <v>8</v>
      </c>
    </row>
    <row r="311" spans="2:33" ht="15" customHeight="1" x14ac:dyDescent="0.3">
      <c r="B311" s="374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60">
        <v>-15</v>
      </c>
      <c r="AC311" s="460">
        <v>6</v>
      </c>
      <c r="AD311" s="460">
        <v>6</v>
      </c>
      <c r="AE311" s="460">
        <v>-27</v>
      </c>
      <c r="AF311" s="460">
        <v>-15</v>
      </c>
      <c r="AG311" s="461">
        <v>7</v>
      </c>
    </row>
    <row r="312" spans="2:33" ht="15" customHeight="1" x14ac:dyDescent="0.3">
      <c r="B312" s="374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60">
        <v>-26</v>
      </c>
      <c r="AC312" s="460">
        <v>2</v>
      </c>
      <c r="AD312" s="460">
        <v>-10</v>
      </c>
      <c r="AE312" s="460">
        <v>-36</v>
      </c>
      <c r="AF312" s="460">
        <v>-17</v>
      </c>
      <c r="AG312" s="461">
        <v>11</v>
      </c>
    </row>
    <row r="313" spans="2:33" ht="15" customHeight="1" x14ac:dyDescent="0.3">
      <c r="B313" s="374">
        <v>44135</v>
      </c>
      <c r="C313" s="380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60">
        <v>-35</v>
      </c>
      <c r="AC313" s="460">
        <v>-6</v>
      </c>
      <c r="AD313" s="460">
        <v>-27</v>
      </c>
      <c r="AE313" s="460">
        <v>-43</v>
      </c>
      <c r="AF313" s="460">
        <v>-8</v>
      </c>
      <c r="AG313" s="461">
        <v>12</v>
      </c>
    </row>
    <row r="314" spans="2:33" ht="15" customHeight="1" x14ac:dyDescent="0.3">
      <c r="B314" s="374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60">
        <v>-44</v>
      </c>
      <c r="AC314" s="460">
        <v>-20</v>
      </c>
      <c r="AD314" s="460">
        <v>-47</v>
      </c>
      <c r="AE314" s="460">
        <v>-51</v>
      </c>
      <c r="AF314" s="460">
        <v>-13</v>
      </c>
      <c r="AG314" s="461">
        <v>13</v>
      </c>
    </row>
    <row r="315" spans="2:33" ht="15" customHeight="1" x14ac:dyDescent="0.3">
      <c r="B315" s="374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60">
        <v>-27</v>
      </c>
      <c r="AC315" s="460">
        <v>-3</v>
      </c>
      <c r="AD315" s="460">
        <v>-23</v>
      </c>
      <c r="AE315" s="460">
        <v>-40</v>
      </c>
      <c r="AF315" s="460">
        <v>-18</v>
      </c>
      <c r="AG315" s="461">
        <v>12</v>
      </c>
    </row>
    <row r="316" spans="2:33" ht="15" customHeight="1" x14ac:dyDescent="0.3">
      <c r="B316" s="374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60">
        <v>-20</v>
      </c>
      <c r="AC316" s="460">
        <v>1</v>
      </c>
      <c r="AD316" s="460">
        <v>-18</v>
      </c>
      <c r="AE316" s="460">
        <v>-34</v>
      </c>
      <c r="AF316" s="460">
        <v>-17</v>
      </c>
      <c r="AG316" s="461">
        <v>10</v>
      </c>
    </row>
    <row r="317" spans="2:33" ht="15" customHeight="1" x14ac:dyDescent="0.3">
      <c r="B317" s="374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60">
        <v>-21</v>
      </c>
      <c r="AC317" s="460">
        <v>0</v>
      </c>
      <c r="AD317" s="460">
        <v>-17</v>
      </c>
      <c r="AE317" s="460">
        <v>-33</v>
      </c>
      <c r="AF317" s="460">
        <v>-17</v>
      </c>
      <c r="AG317" s="461">
        <v>10</v>
      </c>
    </row>
    <row r="318" spans="2:33" ht="15" customHeight="1" x14ac:dyDescent="0.3">
      <c r="B318" s="374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60">
        <v>-22</v>
      </c>
      <c r="AC318" s="460">
        <v>-1</v>
      </c>
      <c r="AD318" s="460">
        <v>-23</v>
      </c>
      <c r="AE318" s="460">
        <v>-36</v>
      </c>
      <c r="AF318" s="460">
        <v>-18</v>
      </c>
      <c r="AG318" s="461">
        <v>11</v>
      </c>
    </row>
    <row r="319" spans="2:33" ht="15" customHeight="1" x14ac:dyDescent="0.3">
      <c r="B319" s="374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60">
        <v>-30</v>
      </c>
      <c r="AC319" s="460">
        <v>-3</v>
      </c>
      <c r="AD319" s="460">
        <v>-36</v>
      </c>
      <c r="AE319" s="460">
        <v>-39</v>
      </c>
      <c r="AF319" s="460">
        <v>-19</v>
      </c>
      <c r="AG319" s="461">
        <v>13</v>
      </c>
    </row>
    <row r="320" spans="2:33" ht="15" customHeight="1" x14ac:dyDescent="0.3">
      <c r="B320" s="374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60">
        <v>-30</v>
      </c>
      <c r="AC320" s="460">
        <v>-5</v>
      </c>
      <c r="AD320" s="460">
        <v>-37</v>
      </c>
      <c r="AE320" s="460">
        <v>-39</v>
      </c>
      <c r="AF320" s="460">
        <v>-10</v>
      </c>
      <c r="AG320" s="461">
        <v>10</v>
      </c>
    </row>
    <row r="321" spans="2:33" ht="15" customHeight="1" x14ac:dyDescent="0.3">
      <c r="B321" s="374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60">
        <v>-37</v>
      </c>
      <c r="AC321" s="460">
        <v>-16</v>
      </c>
      <c r="AD321" s="460">
        <v>-48</v>
      </c>
      <c r="AE321" s="460">
        <v>-46</v>
      </c>
      <c r="AF321" s="460">
        <v>-12</v>
      </c>
      <c r="AG321" s="461">
        <v>10</v>
      </c>
    </row>
    <row r="322" spans="2:33" ht="15" customHeight="1" x14ac:dyDescent="0.3">
      <c r="B322" s="374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60">
        <v>-24</v>
      </c>
      <c r="AC322" s="460">
        <v>-1</v>
      </c>
      <c r="AD322" s="460">
        <v>-19</v>
      </c>
      <c r="AE322" s="460">
        <v>-38</v>
      </c>
      <c r="AF322" s="460">
        <v>-19</v>
      </c>
      <c r="AG322" s="461">
        <v>12</v>
      </c>
    </row>
    <row r="323" spans="2:33" ht="15" customHeight="1" x14ac:dyDescent="0.3">
      <c r="B323" s="374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60">
        <v>-22</v>
      </c>
      <c r="AC323" s="460">
        <v>0</v>
      </c>
      <c r="AD323" s="460">
        <v>-15</v>
      </c>
      <c r="AE323" s="460">
        <v>-35</v>
      </c>
      <c r="AF323" s="460">
        <v>-18</v>
      </c>
      <c r="AG323" s="461">
        <v>11</v>
      </c>
    </row>
    <row r="324" spans="2:33" ht="15" customHeight="1" x14ac:dyDescent="0.3">
      <c r="B324" s="374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60">
        <v>-22</v>
      </c>
      <c r="AC324" s="460">
        <v>1</v>
      </c>
      <c r="AD324" s="460">
        <v>-12</v>
      </c>
      <c r="AE324" s="460">
        <v>-34</v>
      </c>
      <c r="AF324" s="460">
        <v>-19</v>
      </c>
      <c r="AG324" s="461">
        <v>11</v>
      </c>
    </row>
    <row r="325" spans="2:33" ht="15" customHeight="1" x14ac:dyDescent="0.3">
      <c r="B325" s="374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60">
        <v>-20</v>
      </c>
      <c r="AC325" s="460">
        <v>1</v>
      </c>
      <c r="AD325" s="460">
        <v>-8</v>
      </c>
      <c r="AE325" s="460">
        <v>-36</v>
      </c>
      <c r="AF325" s="460">
        <v>-19</v>
      </c>
      <c r="AG325" s="461">
        <v>11</v>
      </c>
    </row>
    <row r="326" spans="2:33" ht="15" customHeight="1" x14ac:dyDescent="0.3">
      <c r="B326" s="374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60">
        <v>-24</v>
      </c>
      <c r="AC326" s="460">
        <v>11</v>
      </c>
      <c r="AD326" s="460">
        <v>-18</v>
      </c>
      <c r="AE326" s="460">
        <v>-35</v>
      </c>
      <c r="AF326" s="460">
        <v>-19</v>
      </c>
      <c r="AG326" s="461">
        <v>11</v>
      </c>
    </row>
    <row r="327" spans="2:33" ht="15" customHeight="1" x14ac:dyDescent="0.3">
      <c r="B327" s="374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60">
        <v>-56</v>
      </c>
      <c r="AC327" s="460">
        <v>-33</v>
      </c>
      <c r="AD327" s="460">
        <v>-55</v>
      </c>
      <c r="AE327" s="460">
        <v>-60</v>
      </c>
      <c r="AF327" s="460">
        <v>-23</v>
      </c>
      <c r="AG327" s="461">
        <v>18</v>
      </c>
    </row>
    <row r="328" spans="2:33" ht="15" customHeight="1" x14ac:dyDescent="0.3">
      <c r="B328" s="374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60">
        <v>-57</v>
      </c>
      <c r="AC328" s="460">
        <v>-40</v>
      </c>
      <c r="AD328" s="460">
        <v>-56</v>
      </c>
      <c r="AE328" s="460">
        <v>-62</v>
      </c>
      <c r="AF328" s="460">
        <v>-26</v>
      </c>
      <c r="AG328" s="461">
        <v>16</v>
      </c>
    </row>
    <row r="329" spans="2:33" ht="15" customHeight="1" x14ac:dyDescent="0.3">
      <c r="B329" s="374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60">
        <v>-23</v>
      </c>
      <c r="AC329" s="460">
        <v>1</v>
      </c>
      <c r="AD329" s="460">
        <v>-14</v>
      </c>
      <c r="AE329" s="460">
        <v>-37</v>
      </c>
      <c r="AF329" s="460">
        <v>-18</v>
      </c>
      <c r="AG329" s="461">
        <v>11</v>
      </c>
    </row>
    <row r="330" spans="2:33" ht="15" customHeight="1" x14ac:dyDescent="0.3">
      <c r="B330" s="374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60">
        <v>-22</v>
      </c>
      <c r="AC330" s="460">
        <v>-1</v>
      </c>
      <c r="AD330" s="460">
        <v>-16</v>
      </c>
      <c r="AE330" s="460">
        <v>-36</v>
      </c>
      <c r="AF330" s="460">
        <v>-18</v>
      </c>
      <c r="AG330" s="461">
        <v>11</v>
      </c>
    </row>
    <row r="331" spans="2:33" ht="15" customHeight="1" x14ac:dyDescent="0.3">
      <c r="B331" s="374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60">
        <v>-22</v>
      </c>
      <c r="AC331" s="460">
        <v>-3</v>
      </c>
      <c r="AD331" s="460">
        <v>-13</v>
      </c>
      <c r="AE331" s="460">
        <v>-35</v>
      </c>
      <c r="AF331" s="460">
        <v>-18</v>
      </c>
      <c r="AG331" s="461">
        <v>11</v>
      </c>
    </row>
    <row r="332" spans="2:33" ht="15" customHeight="1" x14ac:dyDescent="0.3">
      <c r="B332" s="374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60">
        <v>-19</v>
      </c>
      <c r="AC332" s="460">
        <v>1</v>
      </c>
      <c r="AD332" s="460">
        <v>-9</v>
      </c>
      <c r="AE332" s="460">
        <v>-36</v>
      </c>
      <c r="AF332" s="460">
        <v>-19</v>
      </c>
      <c r="AG332" s="461">
        <v>11</v>
      </c>
    </row>
    <row r="333" spans="2:33" ht="15" customHeight="1" x14ac:dyDescent="0.3">
      <c r="B333" s="374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60">
        <v>-22</v>
      </c>
      <c r="AC333" s="460">
        <v>9</v>
      </c>
      <c r="AD333" s="460">
        <v>-16</v>
      </c>
      <c r="AE333" s="460">
        <v>-35</v>
      </c>
      <c r="AF333" s="460">
        <v>-18</v>
      </c>
      <c r="AG333" s="461">
        <v>11</v>
      </c>
    </row>
    <row r="334" spans="2:33" ht="15" customHeight="1" x14ac:dyDescent="0.3">
      <c r="B334" s="374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60">
        <v>-53</v>
      </c>
      <c r="AC334" s="460">
        <v>-31</v>
      </c>
      <c r="AD334" s="460">
        <v>-43</v>
      </c>
      <c r="AE334" s="460">
        <v>-56</v>
      </c>
      <c r="AF334" s="460">
        <v>-23</v>
      </c>
      <c r="AG334" s="461">
        <v>17</v>
      </c>
    </row>
    <row r="335" spans="2:33" ht="15" customHeight="1" x14ac:dyDescent="0.3">
      <c r="B335" s="374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60">
        <v>-53</v>
      </c>
      <c r="AC335" s="460">
        <v>-35</v>
      </c>
      <c r="AD335" s="460">
        <v>-45</v>
      </c>
      <c r="AE335" s="460">
        <v>-58</v>
      </c>
      <c r="AF335" s="460">
        <v>-26</v>
      </c>
      <c r="AG335" s="461">
        <v>15</v>
      </c>
    </row>
    <row r="336" spans="2:33" ht="15" customHeight="1" x14ac:dyDescent="0.3">
      <c r="B336" s="374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60">
        <v>-20</v>
      </c>
      <c r="AC336" s="460">
        <v>4</v>
      </c>
      <c r="AD336" s="460">
        <v>-18</v>
      </c>
      <c r="AE336" s="460">
        <v>-38</v>
      </c>
      <c r="AF336" s="460">
        <v>-18</v>
      </c>
      <c r="AG336" s="461">
        <v>10</v>
      </c>
    </row>
    <row r="337" spans="2:33" ht="15" customHeight="1" x14ac:dyDescent="0.3">
      <c r="B337" s="374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60">
        <v>-20</v>
      </c>
      <c r="AC337" s="460">
        <v>2</v>
      </c>
      <c r="AD337" s="460">
        <v>-23</v>
      </c>
      <c r="AE337" s="460">
        <v>-37</v>
      </c>
      <c r="AF337" s="460">
        <v>-18</v>
      </c>
      <c r="AG337" s="461">
        <v>11</v>
      </c>
    </row>
    <row r="338" spans="2:33" ht="15" customHeight="1" x14ac:dyDescent="0.3">
      <c r="B338" s="374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60">
        <v>-23</v>
      </c>
      <c r="AC338" s="460">
        <v>-2</v>
      </c>
      <c r="AD338" s="460">
        <v>-33</v>
      </c>
      <c r="AE338" s="460">
        <v>-39</v>
      </c>
      <c r="AF338" s="460">
        <v>-18</v>
      </c>
      <c r="AG338" s="461">
        <v>12</v>
      </c>
    </row>
    <row r="339" spans="2:33" ht="15" customHeight="1" x14ac:dyDescent="0.3">
      <c r="B339" s="374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60">
        <v>-19</v>
      </c>
      <c r="AC339" s="460">
        <v>3</v>
      </c>
      <c r="AD339" s="460">
        <v>-24</v>
      </c>
      <c r="AE339" s="460">
        <v>-37</v>
      </c>
      <c r="AF339" s="460">
        <v>-18</v>
      </c>
      <c r="AG339" s="461">
        <v>11</v>
      </c>
    </row>
    <row r="340" spans="2:33" ht="15" customHeight="1" x14ac:dyDescent="0.3">
      <c r="B340" s="374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60">
        <v>-19</v>
      </c>
      <c r="AC340" s="460">
        <v>10</v>
      </c>
      <c r="AD340" s="460">
        <v>-21</v>
      </c>
      <c r="AE340" s="460">
        <v>-33</v>
      </c>
      <c r="AF340" s="460">
        <v>-18</v>
      </c>
      <c r="AG340" s="461">
        <v>9</v>
      </c>
    </row>
    <row r="341" spans="2:33" ht="15" customHeight="1" x14ac:dyDescent="0.3">
      <c r="B341" s="374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60">
        <v>-50</v>
      </c>
      <c r="AC341" s="460">
        <v>-28</v>
      </c>
      <c r="AD341" s="460">
        <v>-54</v>
      </c>
      <c r="AE341" s="460">
        <v>-57</v>
      </c>
      <c r="AF341" s="460">
        <v>-20</v>
      </c>
      <c r="AG341" s="461">
        <v>17</v>
      </c>
    </row>
    <row r="342" spans="2:33" ht="15" customHeight="1" x14ac:dyDescent="0.3">
      <c r="B342" s="374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60">
        <v>-51</v>
      </c>
      <c r="AC342" s="460">
        <v>-33</v>
      </c>
      <c r="AD342" s="460">
        <v>-60</v>
      </c>
      <c r="AE342" s="460">
        <v>-62</v>
      </c>
      <c r="AF342" s="460">
        <v>-24</v>
      </c>
      <c r="AG342" s="461">
        <v>16</v>
      </c>
    </row>
    <row r="343" spans="2:33" ht="15" customHeight="1" x14ac:dyDescent="0.3">
      <c r="B343" s="374">
        <v>44165</v>
      </c>
      <c r="C343" s="380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60">
        <v>-30</v>
      </c>
      <c r="AC343" s="460">
        <v>-7</v>
      </c>
      <c r="AD343" s="460">
        <v>-30</v>
      </c>
      <c r="AE343" s="460">
        <v>-55</v>
      </c>
      <c r="AF343" s="460">
        <v>-49</v>
      </c>
      <c r="AG343" s="461">
        <v>22</v>
      </c>
    </row>
    <row r="344" spans="2:33" ht="15" customHeight="1" x14ac:dyDescent="0.3">
      <c r="B344" s="374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60">
        <v>-44</v>
      </c>
      <c r="AC344" s="460">
        <v>-24</v>
      </c>
      <c r="AD344" s="460">
        <v>-21</v>
      </c>
      <c r="AE344" s="460">
        <v>-67</v>
      </c>
      <c r="AF344" s="460">
        <v>-75</v>
      </c>
      <c r="AG344" s="461">
        <v>33</v>
      </c>
    </row>
    <row r="345" spans="2:33" ht="15" customHeight="1" x14ac:dyDescent="0.3">
      <c r="B345" s="374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60">
        <v>-11</v>
      </c>
      <c r="AC345" s="460">
        <v>15</v>
      </c>
      <c r="AD345" s="460">
        <v>-11</v>
      </c>
      <c r="AE345" s="460">
        <v>-28</v>
      </c>
      <c r="AF345" s="460">
        <v>-15</v>
      </c>
      <c r="AG345" s="461">
        <v>8</v>
      </c>
    </row>
    <row r="346" spans="2:33" ht="15" customHeight="1" x14ac:dyDescent="0.3">
      <c r="B346" s="374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60">
        <v>-12</v>
      </c>
      <c r="AC346" s="460">
        <v>11</v>
      </c>
      <c r="AD346" s="460">
        <v>-15</v>
      </c>
      <c r="AE346" s="460">
        <v>-33</v>
      </c>
      <c r="AF346" s="460">
        <v>-16</v>
      </c>
      <c r="AG346" s="461">
        <v>9</v>
      </c>
    </row>
    <row r="347" spans="2:33" ht="15" customHeight="1" x14ac:dyDescent="0.3">
      <c r="B347" s="374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60">
        <v>-24</v>
      </c>
      <c r="AC347" s="460">
        <v>7</v>
      </c>
      <c r="AD347" s="460">
        <v>-39</v>
      </c>
      <c r="AE347" s="460">
        <v>-37</v>
      </c>
      <c r="AF347" s="460">
        <v>-17</v>
      </c>
      <c r="AG347" s="461">
        <v>11</v>
      </c>
    </row>
    <row r="348" spans="2:33" ht="15" customHeight="1" x14ac:dyDescent="0.3">
      <c r="B348" s="374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60">
        <v>-48</v>
      </c>
      <c r="AC348" s="460">
        <v>-24</v>
      </c>
      <c r="AD348" s="460">
        <v>-54</v>
      </c>
      <c r="AE348" s="460">
        <v>-56</v>
      </c>
      <c r="AF348" s="460">
        <v>-18</v>
      </c>
      <c r="AG348" s="461">
        <v>17</v>
      </c>
    </row>
    <row r="349" spans="2:33" ht="15" customHeight="1" x14ac:dyDescent="0.3">
      <c r="B349" s="374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60">
        <v>-50</v>
      </c>
      <c r="AC349" s="460">
        <v>-32</v>
      </c>
      <c r="AD349" s="460">
        <v>-64</v>
      </c>
      <c r="AE349" s="460">
        <v>-61</v>
      </c>
      <c r="AF349" s="460">
        <v>-22</v>
      </c>
      <c r="AG349" s="461">
        <v>16</v>
      </c>
    </row>
    <row r="350" spans="2:33" ht="15" customHeight="1" x14ac:dyDescent="0.3">
      <c r="B350" s="374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60">
        <v>-28</v>
      </c>
      <c r="AC350" s="460">
        <v>-6</v>
      </c>
      <c r="AD350" s="460">
        <v>-37</v>
      </c>
      <c r="AE350" s="460">
        <v>-56</v>
      </c>
      <c r="AF350" s="460">
        <v>-49</v>
      </c>
      <c r="AG350" s="461">
        <v>22</v>
      </c>
    </row>
    <row r="351" spans="2:33" ht="15" customHeight="1" x14ac:dyDescent="0.3">
      <c r="B351" s="374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60">
        <v>-45</v>
      </c>
      <c r="AC351" s="460">
        <v>-24</v>
      </c>
      <c r="AD351" s="460">
        <v>-42</v>
      </c>
      <c r="AE351" s="460">
        <v>-69</v>
      </c>
      <c r="AF351" s="460">
        <v>-75</v>
      </c>
      <c r="AG351" s="461">
        <v>34</v>
      </c>
    </row>
    <row r="352" spans="2:33" ht="15" customHeight="1" x14ac:dyDescent="0.3">
      <c r="B352" s="374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60">
        <v>-12</v>
      </c>
      <c r="AC352" s="460">
        <v>12</v>
      </c>
      <c r="AD352" s="460">
        <v>-21</v>
      </c>
      <c r="AE352" s="460">
        <v>-30</v>
      </c>
      <c r="AF352" s="460">
        <v>-15</v>
      </c>
      <c r="AG352" s="461">
        <v>8</v>
      </c>
    </row>
    <row r="353" spans="2:33" ht="15" customHeight="1" x14ac:dyDescent="0.3">
      <c r="B353" s="374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60">
        <v>-17</v>
      </c>
      <c r="AC353" s="460">
        <v>4</v>
      </c>
      <c r="AD353" s="460">
        <v>-32</v>
      </c>
      <c r="AE353" s="460">
        <v>-36</v>
      </c>
      <c r="AF353" s="460">
        <v>-16</v>
      </c>
      <c r="AG353" s="461">
        <v>10</v>
      </c>
    </row>
    <row r="354" spans="2:33" ht="15" customHeight="1" x14ac:dyDescent="0.3">
      <c r="B354" s="374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60">
        <v>-22</v>
      </c>
      <c r="AC354" s="460">
        <v>6</v>
      </c>
      <c r="AD354" s="460">
        <v>-34</v>
      </c>
      <c r="AE354" s="460">
        <v>-35</v>
      </c>
      <c r="AF354" s="460">
        <v>-17</v>
      </c>
      <c r="AG354" s="461">
        <v>11</v>
      </c>
    </row>
    <row r="355" spans="2:33" ht="15" customHeight="1" x14ac:dyDescent="0.3">
      <c r="B355" s="374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60">
        <v>-39</v>
      </c>
      <c r="AC355" s="460">
        <v>-18</v>
      </c>
      <c r="AD355" s="460">
        <v>-40</v>
      </c>
      <c r="AE355" s="460">
        <v>-46</v>
      </c>
      <c r="AF355" s="460">
        <v>-12</v>
      </c>
      <c r="AG355" s="461">
        <v>13</v>
      </c>
    </row>
    <row r="356" spans="2:33" ht="15" customHeight="1" x14ac:dyDescent="0.3">
      <c r="B356" s="374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60">
        <v>-42</v>
      </c>
      <c r="AC356" s="460">
        <v>-25</v>
      </c>
      <c r="AD356" s="460">
        <v>-55</v>
      </c>
      <c r="AE356" s="460">
        <v>-51</v>
      </c>
      <c r="AF356" s="460">
        <v>-16</v>
      </c>
      <c r="AG356" s="461">
        <v>12</v>
      </c>
    </row>
    <row r="357" spans="2:33" ht="15" customHeight="1" x14ac:dyDescent="0.3">
      <c r="B357" s="374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60">
        <v>-15</v>
      </c>
      <c r="AC357" s="460">
        <v>6</v>
      </c>
      <c r="AD357" s="460">
        <v>-28</v>
      </c>
      <c r="AE357" s="460">
        <v>-35</v>
      </c>
      <c r="AF357" s="460">
        <v>-16</v>
      </c>
      <c r="AG357" s="461">
        <v>10</v>
      </c>
    </row>
    <row r="358" spans="2:33" ht="15" customHeight="1" x14ac:dyDescent="0.3">
      <c r="B358" s="374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60">
        <v>-13</v>
      </c>
      <c r="AC358" s="460">
        <v>7</v>
      </c>
      <c r="AD358" s="460">
        <v>-22</v>
      </c>
      <c r="AE358" s="460">
        <v>-32</v>
      </c>
      <c r="AF358" s="460">
        <v>-16</v>
      </c>
      <c r="AG358" s="461">
        <v>9</v>
      </c>
    </row>
    <row r="359" spans="2:33" ht="15" customHeight="1" x14ac:dyDescent="0.3">
      <c r="B359" s="374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60">
        <v>-13</v>
      </c>
      <c r="AC359" s="460">
        <v>8</v>
      </c>
      <c r="AD359" s="460">
        <v>-23</v>
      </c>
      <c r="AE359" s="460">
        <v>-32</v>
      </c>
      <c r="AF359" s="460">
        <v>-15</v>
      </c>
      <c r="AG359" s="461">
        <v>9</v>
      </c>
    </row>
    <row r="360" spans="2:33" ht="15" customHeight="1" x14ac:dyDescent="0.3">
      <c r="B360" s="374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60">
        <v>-8</v>
      </c>
      <c r="AC360" s="460">
        <v>12</v>
      </c>
      <c r="AD360" s="460">
        <v>-7</v>
      </c>
      <c r="AE360" s="460">
        <v>-29</v>
      </c>
      <c r="AF360" s="460">
        <v>-16</v>
      </c>
      <c r="AG360" s="461">
        <v>8</v>
      </c>
    </row>
    <row r="361" spans="2:33" ht="15" customHeight="1" x14ac:dyDescent="0.3">
      <c r="B361" s="374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60">
        <v>-15</v>
      </c>
      <c r="AC361" s="460">
        <v>11</v>
      </c>
      <c r="AD361" s="460">
        <v>-21</v>
      </c>
      <c r="AE361" s="460">
        <v>-28</v>
      </c>
      <c r="AF361" s="460">
        <v>-16</v>
      </c>
      <c r="AG361" s="461">
        <v>9</v>
      </c>
    </row>
    <row r="362" spans="2:33" ht="15" customHeight="1" x14ac:dyDescent="0.3">
      <c r="B362" s="374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60">
        <v>-36</v>
      </c>
      <c r="AC362" s="460">
        <v>-15</v>
      </c>
      <c r="AD362" s="460">
        <v>-39</v>
      </c>
      <c r="AE362" s="460">
        <v>-39</v>
      </c>
      <c r="AF362" s="460">
        <v>-13</v>
      </c>
      <c r="AG362" s="461">
        <v>12</v>
      </c>
    </row>
    <row r="363" spans="2:33" ht="15" customHeight="1" x14ac:dyDescent="0.3">
      <c r="B363" s="374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60">
        <v>-34</v>
      </c>
      <c r="AC363" s="460">
        <v>-17</v>
      </c>
      <c r="AD363" s="460">
        <v>-36</v>
      </c>
      <c r="AE363" s="460">
        <v>-42</v>
      </c>
      <c r="AF363" s="460">
        <v>-13</v>
      </c>
      <c r="AG363" s="461">
        <v>11</v>
      </c>
    </row>
    <row r="364" spans="2:33" ht="15" customHeight="1" x14ac:dyDescent="0.3">
      <c r="B364" s="374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60">
        <v>-1</v>
      </c>
      <c r="AC364" s="460">
        <v>24</v>
      </c>
      <c r="AD364" s="460">
        <v>-12</v>
      </c>
      <c r="AE364" s="460">
        <v>-32</v>
      </c>
      <c r="AF364" s="460">
        <v>-30</v>
      </c>
      <c r="AG364" s="461">
        <v>11</v>
      </c>
    </row>
    <row r="365" spans="2:33" ht="15" customHeight="1" x14ac:dyDescent="0.3">
      <c r="B365" s="374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60">
        <v>2</v>
      </c>
      <c r="AC365" s="460">
        <v>27</v>
      </c>
      <c r="AD365" s="460">
        <v>0</v>
      </c>
      <c r="AE365" s="460">
        <v>-29</v>
      </c>
      <c r="AF365" s="460">
        <v>-32</v>
      </c>
      <c r="AG365" s="461">
        <v>10</v>
      </c>
    </row>
    <row r="366" spans="2:33" ht="15" customHeight="1" x14ac:dyDescent="0.3">
      <c r="B366" s="374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60">
        <v>3</v>
      </c>
      <c r="AC366" s="460">
        <v>41</v>
      </c>
      <c r="AD366" s="460">
        <v>-7</v>
      </c>
      <c r="AE366" s="460">
        <v>-30</v>
      </c>
      <c r="AF366" s="460">
        <v>-35</v>
      </c>
      <c r="AG366" s="461">
        <v>10</v>
      </c>
    </row>
    <row r="367" spans="2:33" ht="15" customHeight="1" x14ac:dyDescent="0.3">
      <c r="B367" s="374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60">
        <v>-16</v>
      </c>
      <c r="AC367" s="460">
        <v>19</v>
      </c>
      <c r="AD367" s="460">
        <v>-9</v>
      </c>
      <c r="AE367" s="460">
        <v>-49</v>
      </c>
      <c r="AF367" s="460">
        <v>-64</v>
      </c>
      <c r="AG367" s="461">
        <v>16</v>
      </c>
    </row>
    <row r="368" spans="2:33" ht="15" customHeight="1" x14ac:dyDescent="0.3">
      <c r="B368" s="374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60">
        <v>-77</v>
      </c>
      <c r="AC368" s="460">
        <v>-84</v>
      </c>
      <c r="AD368" s="460">
        <v>-26</v>
      </c>
      <c r="AE368" s="460">
        <v>-76</v>
      </c>
      <c r="AF368" s="460">
        <v>-86</v>
      </c>
      <c r="AG368" s="461">
        <v>30</v>
      </c>
    </row>
    <row r="369" spans="2:33" ht="15" customHeight="1" x14ac:dyDescent="0.3">
      <c r="B369" s="374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60">
        <v>-44</v>
      </c>
      <c r="AC369" s="460">
        <v>-31</v>
      </c>
      <c r="AD369" s="460">
        <v>-17</v>
      </c>
      <c r="AE369" s="460">
        <v>-47</v>
      </c>
      <c r="AF369" s="460">
        <v>-32</v>
      </c>
      <c r="AG369" s="460">
        <v>14</v>
      </c>
    </row>
    <row r="370" spans="2:33" ht="15" customHeight="1" x14ac:dyDescent="0.3">
      <c r="B370" s="374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60">
        <v>-45</v>
      </c>
      <c r="AC370" s="460">
        <v>-32</v>
      </c>
      <c r="AD370" s="460">
        <v>-43</v>
      </c>
      <c r="AE370" s="460">
        <v>-49</v>
      </c>
      <c r="AF370" s="460">
        <v>-19</v>
      </c>
      <c r="AG370" s="460">
        <v>12</v>
      </c>
    </row>
    <row r="371" spans="2:33" ht="15" customHeight="1" x14ac:dyDescent="0.3">
      <c r="B371" s="374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60">
        <v>-8</v>
      </c>
      <c r="AC371" s="460">
        <v>11</v>
      </c>
      <c r="AD371" s="460">
        <v>-15</v>
      </c>
      <c r="AE371" s="460">
        <v>-40</v>
      </c>
      <c r="AF371" s="460">
        <v>-42</v>
      </c>
      <c r="AG371" s="460">
        <v>16</v>
      </c>
    </row>
    <row r="372" spans="2:33" ht="15" customHeight="1" x14ac:dyDescent="0.3">
      <c r="B372" s="374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60">
        <v>-7</v>
      </c>
      <c r="AC372" s="460">
        <v>13</v>
      </c>
      <c r="AD372" s="460">
        <v>-14</v>
      </c>
      <c r="AE372" s="460">
        <v>-39</v>
      </c>
      <c r="AF372" s="460">
        <v>-42</v>
      </c>
      <c r="AG372" s="460">
        <v>16</v>
      </c>
    </row>
    <row r="373" spans="2:33" ht="15" customHeight="1" x14ac:dyDescent="0.3">
      <c r="B373" s="374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60">
        <v>-1</v>
      </c>
      <c r="AC373" s="460">
        <v>35</v>
      </c>
      <c r="AD373" s="460">
        <v>4</v>
      </c>
      <c r="AE373" s="460">
        <v>-35</v>
      </c>
      <c r="AF373" s="460">
        <v>-41</v>
      </c>
      <c r="AG373" s="460">
        <v>13</v>
      </c>
    </row>
    <row r="374" spans="2:33" ht="15" customHeight="1" x14ac:dyDescent="0.3">
      <c r="B374" s="374">
        <v>44196</v>
      </c>
      <c r="C374" s="380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60">
        <v>-19</v>
      </c>
      <c r="AC374" s="460">
        <v>29</v>
      </c>
      <c r="AD374" s="460">
        <v>-19</v>
      </c>
      <c r="AE374" s="460">
        <v>-51</v>
      </c>
      <c r="AF374" s="460">
        <v>-57</v>
      </c>
      <c r="AG374" s="460">
        <v>19</v>
      </c>
    </row>
    <row r="375" spans="2:33" ht="15" customHeight="1" x14ac:dyDescent="0.3">
      <c r="B375" s="374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60">
        <v>-83</v>
      </c>
      <c r="AC375" s="460">
        <v>-87</v>
      </c>
      <c r="AD375" s="460">
        <v>-51</v>
      </c>
      <c r="AE375" s="460">
        <v>-81</v>
      </c>
      <c r="AF375" s="460">
        <v>-87</v>
      </c>
      <c r="AG375" s="460">
        <v>40</v>
      </c>
    </row>
    <row r="376" spans="2:33" ht="15" customHeight="1" x14ac:dyDescent="0.3">
      <c r="B376" s="374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60">
        <v>-58</v>
      </c>
      <c r="AC376" s="460">
        <v>-36</v>
      </c>
      <c r="AD376" s="460">
        <v>-42</v>
      </c>
      <c r="AE376" s="460">
        <v>-54</v>
      </c>
      <c r="AF376" s="460">
        <v>-36</v>
      </c>
      <c r="AG376" s="460">
        <v>20</v>
      </c>
    </row>
    <row r="377" spans="2:33" ht="15" customHeight="1" x14ac:dyDescent="0.3">
      <c r="B377" s="374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60">
        <v>-54</v>
      </c>
      <c r="AC377" s="460">
        <v>-36</v>
      </c>
      <c r="AD377" s="460">
        <v>-48</v>
      </c>
      <c r="AE377" s="460">
        <v>-48</v>
      </c>
      <c r="AF377" s="460">
        <v>-22</v>
      </c>
      <c r="AG377" s="460">
        <v>15</v>
      </c>
    </row>
    <row r="378" spans="2:33" ht="15" customHeight="1" x14ac:dyDescent="0.3">
      <c r="B378" s="374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60">
        <v>-15</v>
      </c>
      <c r="AC378" s="460">
        <v>12</v>
      </c>
      <c r="AD378" s="460">
        <v>-23</v>
      </c>
      <c r="AE378" s="460">
        <v>-34</v>
      </c>
      <c r="AF378" s="460">
        <v>-18</v>
      </c>
      <c r="AG378" s="460">
        <v>10</v>
      </c>
    </row>
    <row r="379" spans="2:33" ht="15" customHeight="1" x14ac:dyDescent="0.3">
      <c r="B379" s="374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60">
        <v>-17</v>
      </c>
      <c r="AC379" s="460">
        <v>6</v>
      </c>
      <c r="AD379" s="460">
        <v>-21</v>
      </c>
      <c r="AE379" s="460">
        <v>-34</v>
      </c>
      <c r="AF379" s="460">
        <v>-17</v>
      </c>
      <c r="AG379" s="460">
        <v>10</v>
      </c>
    </row>
    <row r="380" spans="2:33" ht="15" customHeight="1" x14ac:dyDescent="0.3">
      <c r="B380" s="374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60">
        <v>-18</v>
      </c>
      <c r="AC380" s="460">
        <v>4</v>
      </c>
      <c r="AD380" s="460">
        <v>-23</v>
      </c>
      <c r="AE380" s="460">
        <v>-34</v>
      </c>
      <c r="AF380" s="460">
        <v>-17</v>
      </c>
      <c r="AG380" s="460">
        <v>11</v>
      </c>
    </row>
    <row r="381" spans="2:33" ht="15" customHeight="1" x14ac:dyDescent="0.3">
      <c r="B381" s="374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60">
        <v>-18</v>
      </c>
      <c r="AC381" s="460">
        <v>3</v>
      </c>
      <c r="AD381" s="460">
        <v>-21</v>
      </c>
      <c r="AE381" s="460">
        <v>-36</v>
      </c>
      <c r="AF381" s="460">
        <v>-17</v>
      </c>
      <c r="AG381" s="460">
        <v>11</v>
      </c>
    </row>
    <row r="382" spans="2:33" ht="15" customHeight="1" x14ac:dyDescent="0.3">
      <c r="B382" s="374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60">
        <v>-23</v>
      </c>
      <c r="AC382" s="460">
        <v>10</v>
      </c>
      <c r="AD382" s="460">
        <v>-31</v>
      </c>
      <c r="AE382" s="460">
        <v>-37</v>
      </c>
      <c r="AF382" s="460">
        <v>-17</v>
      </c>
      <c r="AG382" s="460">
        <v>12</v>
      </c>
    </row>
    <row r="383" spans="2:33" ht="15" customHeight="1" x14ac:dyDescent="0.3">
      <c r="B383" s="374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60">
        <v>-57</v>
      </c>
      <c r="AC383" s="460">
        <v>-34</v>
      </c>
      <c r="AD383" s="460">
        <v>-58</v>
      </c>
      <c r="AE383" s="460">
        <v>-56</v>
      </c>
      <c r="AF383" s="460">
        <v>-23</v>
      </c>
      <c r="AG383" s="460">
        <v>19</v>
      </c>
    </row>
    <row r="384" spans="2:33" ht="15" customHeight="1" x14ac:dyDescent="0.3">
      <c r="B384" s="374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60">
        <v>-56</v>
      </c>
      <c r="AC384" s="460">
        <v>-37</v>
      </c>
      <c r="AD384" s="460">
        <v>-57</v>
      </c>
      <c r="AE384" s="460">
        <v>-56</v>
      </c>
      <c r="AF384" s="460">
        <v>-23</v>
      </c>
      <c r="AG384" s="460">
        <v>16</v>
      </c>
    </row>
    <row r="385" spans="2:33" ht="15" customHeight="1" x14ac:dyDescent="0.3">
      <c r="B385" s="374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60">
        <v>-16</v>
      </c>
      <c r="AC385" s="460">
        <v>12</v>
      </c>
      <c r="AD385" s="460">
        <v>-22</v>
      </c>
      <c r="AE385" s="460">
        <v>-38</v>
      </c>
      <c r="AF385" s="460">
        <v>-17</v>
      </c>
      <c r="AG385" s="460">
        <v>10</v>
      </c>
    </row>
    <row r="386" spans="2:33" ht="15" customHeight="1" x14ac:dyDescent="0.3">
      <c r="B386" s="374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60">
        <v>-17</v>
      </c>
      <c r="AC386" s="460">
        <v>6</v>
      </c>
      <c r="AD386" s="460">
        <v>-23</v>
      </c>
      <c r="AE386" s="460">
        <v>-38</v>
      </c>
      <c r="AF386" s="460">
        <v>-18</v>
      </c>
      <c r="AG386" s="460">
        <v>10</v>
      </c>
    </row>
    <row r="387" spans="2:33" ht="15" customHeight="1" x14ac:dyDescent="0.3">
      <c r="B387" s="374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60">
        <v>-15</v>
      </c>
      <c r="AC387" s="460">
        <v>6</v>
      </c>
      <c r="AD387" s="460">
        <v>-16</v>
      </c>
      <c r="AE387" s="460">
        <v>-36</v>
      </c>
      <c r="AF387" s="460">
        <v>-19</v>
      </c>
      <c r="AG387" s="460">
        <v>8</v>
      </c>
    </row>
    <row r="388" spans="2:33" ht="15" customHeight="1" x14ac:dyDescent="0.3">
      <c r="B388" s="374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60">
        <v>-20</v>
      </c>
      <c r="AC388" s="460">
        <v>2</v>
      </c>
      <c r="AD388" s="460">
        <v>-23</v>
      </c>
      <c r="AE388" s="460">
        <v>-42</v>
      </c>
      <c r="AF388" s="460">
        <v>-23</v>
      </c>
      <c r="AG388" s="460">
        <v>10</v>
      </c>
    </row>
    <row r="389" spans="2:33" ht="15" customHeight="1" x14ac:dyDescent="0.3">
      <c r="B389" s="374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60">
        <v>-60</v>
      </c>
      <c r="AC389" s="460">
        <v>-15</v>
      </c>
      <c r="AD389" s="460">
        <v>-44</v>
      </c>
      <c r="AE389" s="460">
        <v>-54</v>
      </c>
      <c r="AF389" s="460">
        <v>-32</v>
      </c>
      <c r="AG389" s="460">
        <v>18</v>
      </c>
    </row>
    <row r="390" spans="2:33" ht="15" customHeight="1" x14ac:dyDescent="0.3">
      <c r="B390" s="374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60">
        <v>-70</v>
      </c>
      <c r="AC390" s="460">
        <v>-33</v>
      </c>
      <c r="AD390" s="460">
        <v>-56</v>
      </c>
      <c r="AE390" s="460">
        <v>-64</v>
      </c>
      <c r="AF390" s="460">
        <v>-36</v>
      </c>
      <c r="AG390" s="460">
        <v>19</v>
      </c>
    </row>
    <row r="391" spans="2:33" ht="15" customHeight="1" x14ac:dyDescent="0.3">
      <c r="B391" s="374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60">
        <v>-71</v>
      </c>
      <c r="AC391" s="460">
        <v>-41</v>
      </c>
      <c r="AD391" s="460">
        <v>-57</v>
      </c>
      <c r="AE391" s="460">
        <v>-64</v>
      </c>
      <c r="AF391" s="460">
        <v>-35</v>
      </c>
      <c r="AG391" s="460">
        <v>17</v>
      </c>
    </row>
    <row r="392" spans="2:33" ht="15" customHeight="1" x14ac:dyDescent="0.3">
      <c r="B392" s="374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60">
        <v>-56</v>
      </c>
      <c r="AC392" s="460">
        <v>-16</v>
      </c>
      <c r="AD392" s="460">
        <v>-35</v>
      </c>
      <c r="AE392" s="460">
        <v>-54</v>
      </c>
      <c r="AF392" s="460">
        <v>-33</v>
      </c>
      <c r="AG392" s="460">
        <v>17</v>
      </c>
    </row>
    <row r="393" spans="2:33" ht="15" customHeight="1" x14ac:dyDescent="0.3">
      <c r="B393" s="374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60">
        <v>-59</v>
      </c>
      <c r="AC393" s="460">
        <v>-17</v>
      </c>
      <c r="AD393" s="460">
        <v>-48</v>
      </c>
      <c r="AE393" s="460">
        <v>-56</v>
      </c>
      <c r="AF393" s="460">
        <v>-34</v>
      </c>
      <c r="AG393" s="460">
        <v>18</v>
      </c>
    </row>
    <row r="394" spans="2:33" ht="15" customHeight="1" x14ac:dyDescent="0.3">
      <c r="B394" s="374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60">
        <v>-62</v>
      </c>
      <c r="AC394" s="460">
        <v>-22</v>
      </c>
      <c r="AD394" s="460">
        <v>-52</v>
      </c>
      <c r="AE394" s="460">
        <v>-57</v>
      </c>
      <c r="AF394" s="460">
        <v>-35</v>
      </c>
      <c r="AG394" s="460">
        <v>19</v>
      </c>
    </row>
    <row r="395" spans="2:33" ht="15" customHeight="1" x14ac:dyDescent="0.3">
      <c r="B395" s="374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60">
        <v>-61</v>
      </c>
      <c r="AC395" s="460">
        <v>-17</v>
      </c>
      <c r="AD395" s="460">
        <v>-53</v>
      </c>
      <c r="AE395" s="460">
        <v>-58</v>
      </c>
      <c r="AF395" s="460">
        <v>-36</v>
      </c>
      <c r="AG395" s="460">
        <v>20</v>
      </c>
    </row>
    <row r="396" spans="2:33" ht="15" customHeight="1" x14ac:dyDescent="0.3">
      <c r="B396" s="374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60">
        <v>-66</v>
      </c>
      <c r="AC396" s="460">
        <v>-17</v>
      </c>
      <c r="AD396" s="460">
        <v>-57</v>
      </c>
      <c r="AE396" s="460">
        <v>-62</v>
      </c>
      <c r="AF396" s="460">
        <v>-48</v>
      </c>
      <c r="AG396" s="460">
        <v>26</v>
      </c>
    </row>
    <row r="397" spans="2:33" ht="15" customHeight="1" x14ac:dyDescent="0.3">
      <c r="B397" s="374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60">
        <v>-78</v>
      </c>
      <c r="AC397" s="460">
        <v>-43</v>
      </c>
      <c r="AD397" s="460">
        <v>-77</v>
      </c>
      <c r="AE397" s="460">
        <v>-72</v>
      </c>
      <c r="AF397" s="460">
        <v>-43</v>
      </c>
      <c r="AG397" s="460">
        <v>24</v>
      </c>
    </row>
    <row r="398" spans="2:33" ht="15" customHeight="1" x14ac:dyDescent="0.3">
      <c r="B398" s="374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60">
        <v>-74</v>
      </c>
      <c r="AC398" s="460">
        <v>-37</v>
      </c>
      <c r="AD398" s="460">
        <v>-68</v>
      </c>
      <c r="AE398" s="460">
        <v>-68</v>
      </c>
      <c r="AF398" s="460">
        <v>-39</v>
      </c>
      <c r="AG398" s="460">
        <v>17</v>
      </c>
    </row>
    <row r="399" spans="2:33" ht="15" customHeight="1" x14ac:dyDescent="0.3">
      <c r="B399" s="374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60">
        <v>-64</v>
      </c>
      <c r="AC399" s="460">
        <v>-25</v>
      </c>
      <c r="AD399" s="460">
        <v>-58</v>
      </c>
      <c r="AE399" s="460">
        <v>-66</v>
      </c>
      <c r="AF399" s="460">
        <v>-49</v>
      </c>
      <c r="AG399" s="460">
        <v>25</v>
      </c>
    </row>
    <row r="400" spans="2:33" ht="15" customHeight="1" x14ac:dyDescent="0.3">
      <c r="B400" s="374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60">
        <v>-64</v>
      </c>
      <c r="AC400" s="460">
        <v>-23</v>
      </c>
      <c r="AD400" s="460">
        <v>-57</v>
      </c>
      <c r="AE400" s="460">
        <v>-65</v>
      </c>
      <c r="AF400" s="460">
        <v>-50</v>
      </c>
      <c r="AG400" s="460">
        <v>25</v>
      </c>
    </row>
    <row r="401" spans="2:33" s="365" customFormat="1" ht="15" customHeight="1" x14ac:dyDescent="0.3">
      <c r="B401" s="374">
        <v>44223</v>
      </c>
      <c r="C401" s="369"/>
      <c r="D401" s="369"/>
      <c r="E401" s="46"/>
      <c r="F401" s="46"/>
      <c r="G401" s="369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60">
        <v>-63</v>
      </c>
      <c r="AC401" s="460">
        <v>-22</v>
      </c>
      <c r="AD401" s="460">
        <v>-48</v>
      </c>
      <c r="AE401" s="460">
        <v>-63</v>
      </c>
      <c r="AF401" s="460">
        <v>-49</v>
      </c>
      <c r="AG401" s="460">
        <v>24</v>
      </c>
    </row>
    <row r="402" spans="2:33" s="365" customFormat="1" ht="15" customHeight="1" x14ac:dyDescent="0.3">
      <c r="B402" s="374">
        <v>44224</v>
      </c>
      <c r="C402" s="369"/>
      <c r="D402" s="369"/>
      <c r="E402" s="46"/>
      <c r="F402" s="46"/>
      <c r="G402" s="369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60">
        <v>-61</v>
      </c>
      <c r="AC402" s="460">
        <v>-17</v>
      </c>
      <c r="AD402" s="460">
        <v>-48</v>
      </c>
      <c r="AE402" s="460">
        <v>-63</v>
      </c>
      <c r="AF402" s="460">
        <v>-49</v>
      </c>
      <c r="AG402" s="460">
        <v>24</v>
      </c>
    </row>
    <row r="403" spans="2:33" s="365" customFormat="1" ht="15" customHeight="1" x14ac:dyDescent="0.3">
      <c r="B403" s="374">
        <v>44225</v>
      </c>
      <c r="C403" s="369"/>
      <c r="D403" s="369"/>
      <c r="E403" s="46"/>
      <c r="F403" s="46"/>
      <c r="G403" s="369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60">
        <v>-64</v>
      </c>
      <c r="AC403" s="460">
        <v>-14</v>
      </c>
      <c r="AD403" s="460">
        <v>-56</v>
      </c>
      <c r="AE403" s="460">
        <v>-63</v>
      </c>
      <c r="AF403" s="460">
        <v>-48</v>
      </c>
      <c r="AG403" s="460">
        <v>26</v>
      </c>
    </row>
    <row r="404" spans="2:33" s="365" customFormat="1" ht="15" customHeight="1" x14ac:dyDescent="0.3">
      <c r="B404" s="374">
        <v>44226</v>
      </c>
      <c r="C404" s="369"/>
      <c r="D404" s="369"/>
      <c r="E404" s="46"/>
      <c r="F404" s="46"/>
      <c r="G404" s="369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60">
        <v>-73</v>
      </c>
      <c r="AC404" s="460">
        <v>-34</v>
      </c>
      <c r="AD404" s="460">
        <v>-66</v>
      </c>
      <c r="AE404" s="460">
        <v>-68</v>
      </c>
      <c r="AF404" s="460">
        <v>-40</v>
      </c>
      <c r="AG404" s="460">
        <v>21</v>
      </c>
    </row>
    <row r="405" spans="2:33" s="365" customFormat="1" ht="15" customHeight="1" x14ac:dyDescent="0.3">
      <c r="B405" s="374">
        <v>44227</v>
      </c>
      <c r="C405" s="380">
        <v>46864</v>
      </c>
      <c r="D405" s="369"/>
      <c r="E405" s="468">
        <v>50456</v>
      </c>
      <c r="F405" s="468">
        <v>241921</v>
      </c>
      <c r="G405" s="369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60">
        <v>-78</v>
      </c>
      <c r="AC405" s="460">
        <v>-45</v>
      </c>
      <c r="AD405" s="460">
        <v>-78</v>
      </c>
      <c r="AE405" s="460">
        <v>-74</v>
      </c>
      <c r="AF405" s="460">
        <v>-41</v>
      </c>
      <c r="AG405" s="460">
        <v>20</v>
      </c>
    </row>
    <row r="406" spans="2:33" s="365" customFormat="1" ht="15" customHeight="1" x14ac:dyDescent="0.3">
      <c r="B406" s="374">
        <v>44228</v>
      </c>
      <c r="C406" s="379">
        <v>2270</v>
      </c>
      <c r="D406" s="369"/>
      <c r="E406" s="46"/>
      <c r="F406" s="46"/>
      <c r="G406" s="369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60">
        <v>-60</v>
      </c>
      <c r="AC406" s="460">
        <v>-15</v>
      </c>
      <c r="AD406" s="460">
        <v>-53</v>
      </c>
      <c r="AE406" s="460">
        <v>-64</v>
      </c>
      <c r="AF406" s="460">
        <v>-47</v>
      </c>
      <c r="AG406" s="460">
        <v>23</v>
      </c>
    </row>
    <row r="407" spans="2:33" s="365" customFormat="1" ht="15" customHeight="1" x14ac:dyDescent="0.3">
      <c r="B407" s="374">
        <v>44229</v>
      </c>
      <c r="C407" s="379">
        <v>2368</v>
      </c>
      <c r="D407" s="369"/>
      <c r="E407" s="46"/>
      <c r="F407" s="46"/>
      <c r="G407" s="369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60">
        <v>-60</v>
      </c>
      <c r="AC407" s="460">
        <v>-16</v>
      </c>
      <c r="AD407" s="460">
        <v>-53</v>
      </c>
      <c r="AE407" s="460">
        <v>-64</v>
      </c>
      <c r="AF407" s="460">
        <v>-48</v>
      </c>
      <c r="AG407" s="460">
        <v>24</v>
      </c>
    </row>
    <row r="408" spans="2:33" s="365" customFormat="1" ht="15" customHeight="1" x14ac:dyDescent="0.3">
      <c r="B408" s="374">
        <v>44230</v>
      </c>
      <c r="C408" s="379">
        <v>2365</v>
      </c>
      <c r="D408" s="372"/>
      <c r="E408" s="46"/>
      <c r="F408" s="46"/>
      <c r="G408" s="372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60">
        <v>-61</v>
      </c>
      <c r="AC408" s="460">
        <v>-18</v>
      </c>
      <c r="AD408" s="460">
        <v>-47</v>
      </c>
      <c r="AE408" s="460">
        <v>-63</v>
      </c>
      <c r="AF408" s="460">
        <v>-48</v>
      </c>
      <c r="AG408" s="460">
        <v>23</v>
      </c>
    </row>
    <row r="409" spans="2:33" s="365" customFormat="1" ht="15" customHeight="1" x14ac:dyDescent="0.3">
      <c r="B409" s="374">
        <v>44231</v>
      </c>
      <c r="C409" s="379">
        <v>2191</v>
      </c>
      <c r="D409" s="372"/>
      <c r="E409" s="46"/>
      <c r="F409" s="46"/>
      <c r="G409" s="372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60">
        <v>-61</v>
      </c>
      <c r="AC409" s="460">
        <v>-17</v>
      </c>
      <c r="AD409" s="460">
        <v>-49</v>
      </c>
      <c r="AE409" s="460">
        <v>-63</v>
      </c>
      <c r="AF409" s="460">
        <v>-48</v>
      </c>
      <c r="AG409" s="460">
        <v>23</v>
      </c>
    </row>
    <row r="410" spans="2:33" s="365" customFormat="1" ht="15" customHeight="1" x14ac:dyDescent="0.3">
      <c r="B410" s="374">
        <v>44232</v>
      </c>
      <c r="C410" s="379">
        <v>2008</v>
      </c>
      <c r="D410" s="372"/>
      <c r="E410" s="46"/>
      <c r="F410" s="46"/>
      <c r="G410" s="372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60">
        <v>-63</v>
      </c>
      <c r="AC410" s="460">
        <v>-15</v>
      </c>
      <c r="AD410" s="460">
        <v>-56</v>
      </c>
      <c r="AE410" s="460">
        <v>-63</v>
      </c>
      <c r="AF410" s="460">
        <v>-48</v>
      </c>
      <c r="AG410" s="460">
        <v>25</v>
      </c>
    </row>
    <row r="411" spans="2:33" s="365" customFormat="1" ht="15" customHeight="1" x14ac:dyDescent="0.3">
      <c r="B411" s="374">
        <v>44233</v>
      </c>
      <c r="C411" s="379">
        <v>59</v>
      </c>
      <c r="D411" s="372"/>
      <c r="E411" s="46"/>
      <c r="F411" s="46"/>
      <c r="G411" s="372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60">
        <v>-73</v>
      </c>
      <c r="AC411" s="460">
        <v>-34</v>
      </c>
      <c r="AD411" s="460">
        <v>-68</v>
      </c>
      <c r="AE411" s="460">
        <v>-69</v>
      </c>
      <c r="AF411" s="460">
        <v>-39</v>
      </c>
      <c r="AG411" s="460">
        <v>20</v>
      </c>
    </row>
    <row r="412" spans="2:33" s="365" customFormat="1" ht="15" customHeight="1" x14ac:dyDescent="0.3">
      <c r="B412" s="374">
        <v>44234</v>
      </c>
      <c r="C412" s="379">
        <v>64</v>
      </c>
      <c r="D412" s="372"/>
      <c r="E412" s="46"/>
      <c r="F412" s="46"/>
      <c r="G412" s="372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60">
        <v>-77</v>
      </c>
      <c r="AC412" s="460">
        <v>-42</v>
      </c>
      <c r="AD412" s="460">
        <v>-74</v>
      </c>
      <c r="AE412" s="460">
        <v>-73</v>
      </c>
      <c r="AF412" s="460">
        <v>-39</v>
      </c>
      <c r="AG412" s="460">
        <v>18</v>
      </c>
    </row>
    <row r="413" spans="2:33" s="365" customFormat="1" ht="15" customHeight="1" x14ac:dyDescent="0.3">
      <c r="B413" s="374">
        <v>44235</v>
      </c>
      <c r="C413" s="379">
        <v>2261</v>
      </c>
      <c r="D413" s="372"/>
      <c r="E413" s="46"/>
      <c r="F413" s="46"/>
      <c r="G413" s="372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60">
        <v>-59</v>
      </c>
      <c r="AC413" s="460">
        <v>-16</v>
      </c>
      <c r="AD413" s="460">
        <v>-51</v>
      </c>
      <c r="AE413" s="460">
        <v>-63</v>
      </c>
      <c r="AF413" s="460">
        <v>-47</v>
      </c>
      <c r="AG413" s="460">
        <v>22</v>
      </c>
    </row>
    <row r="414" spans="2:33" s="365" customFormat="1" ht="15" customHeight="1" x14ac:dyDescent="0.3">
      <c r="B414" s="374">
        <v>44236</v>
      </c>
      <c r="C414" s="379">
        <v>2135</v>
      </c>
      <c r="D414" s="372"/>
      <c r="E414" s="46"/>
      <c r="F414" s="46"/>
      <c r="G414" s="372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60">
        <v>-61</v>
      </c>
      <c r="AC414" s="460">
        <v>-17</v>
      </c>
      <c r="AD414" s="460">
        <v>-57</v>
      </c>
      <c r="AE414" s="460">
        <v>-64</v>
      </c>
      <c r="AF414" s="460">
        <v>-48</v>
      </c>
      <c r="AG414" s="460">
        <v>24</v>
      </c>
    </row>
    <row r="415" spans="2:33" s="365" customFormat="1" ht="15" customHeight="1" x14ac:dyDescent="0.3">
      <c r="B415" s="374">
        <v>44237</v>
      </c>
      <c r="C415" s="379">
        <v>2022</v>
      </c>
      <c r="D415" s="377"/>
      <c r="E415" s="46"/>
      <c r="F415" s="46"/>
      <c r="G415" s="377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60">
        <v>-60</v>
      </c>
      <c r="AC415" s="460">
        <v>-15</v>
      </c>
      <c r="AD415" s="460">
        <v>-49</v>
      </c>
      <c r="AE415" s="460">
        <v>-62</v>
      </c>
      <c r="AF415" s="460">
        <v>-46</v>
      </c>
      <c r="AG415" s="460">
        <v>22</v>
      </c>
    </row>
    <row r="416" spans="2:33" s="365" customFormat="1" ht="15" customHeight="1" x14ac:dyDescent="0.3">
      <c r="B416" s="374">
        <v>44238</v>
      </c>
      <c r="C416" s="379">
        <v>1932</v>
      </c>
      <c r="D416" s="377"/>
      <c r="E416" s="46"/>
      <c r="F416" s="46"/>
      <c r="G416" s="377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60">
        <v>-60</v>
      </c>
      <c r="AC416" s="460">
        <v>-15</v>
      </c>
      <c r="AD416" s="460">
        <v>-52</v>
      </c>
      <c r="AE416" s="460">
        <v>-64</v>
      </c>
      <c r="AF416" s="460">
        <v>-47</v>
      </c>
      <c r="AG416" s="460">
        <v>23</v>
      </c>
    </row>
    <row r="417" spans="2:33" s="365" customFormat="1" ht="15" customHeight="1" x14ac:dyDescent="0.3">
      <c r="B417" s="374">
        <v>44239</v>
      </c>
      <c r="C417" s="377"/>
      <c r="D417" s="377"/>
      <c r="E417" s="46"/>
      <c r="F417" s="46"/>
      <c r="G417" s="377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60">
        <v>-60</v>
      </c>
      <c r="AC417" s="460">
        <v>-7</v>
      </c>
      <c r="AD417" s="460">
        <v>-42</v>
      </c>
      <c r="AE417" s="460">
        <v>-60</v>
      </c>
      <c r="AF417" s="460">
        <v>-45</v>
      </c>
      <c r="AG417" s="460">
        <v>23</v>
      </c>
    </row>
    <row r="418" spans="2:33" s="365" customFormat="1" ht="15" customHeight="1" x14ac:dyDescent="0.3">
      <c r="B418" s="374">
        <v>44240</v>
      </c>
      <c r="C418" s="445"/>
      <c r="D418" s="445"/>
      <c r="E418" s="46"/>
      <c r="F418" s="46"/>
      <c r="G418" s="377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60">
        <v>-69</v>
      </c>
      <c r="AC418" s="460">
        <v>-26</v>
      </c>
      <c r="AD418" s="460">
        <v>-51</v>
      </c>
      <c r="AE418" s="460">
        <v>-65</v>
      </c>
      <c r="AF418" s="460">
        <v>-35</v>
      </c>
      <c r="AG418" s="460">
        <v>18</v>
      </c>
    </row>
    <row r="419" spans="2:33" s="365" customFormat="1" ht="15" customHeight="1" x14ac:dyDescent="0.3">
      <c r="B419" s="374">
        <v>44241</v>
      </c>
      <c r="C419" s="445"/>
      <c r="D419" s="445"/>
      <c r="E419" s="46"/>
      <c r="F419" s="46"/>
      <c r="G419" s="377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60">
        <v>-68</v>
      </c>
      <c r="AC419" s="460">
        <v>-30</v>
      </c>
      <c r="AD419" s="460">
        <v>-48</v>
      </c>
      <c r="AE419" s="460">
        <v>-66</v>
      </c>
      <c r="AF419" s="460">
        <v>-32</v>
      </c>
      <c r="AG419" s="460">
        <v>15</v>
      </c>
    </row>
    <row r="420" spans="2:33" s="365" customFormat="1" ht="15" customHeight="1" x14ac:dyDescent="0.3">
      <c r="B420" s="374">
        <v>44242</v>
      </c>
      <c r="C420" s="445"/>
      <c r="D420" s="445"/>
      <c r="E420" s="46"/>
      <c r="F420" s="46"/>
      <c r="G420" s="377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60">
        <v>-56</v>
      </c>
      <c r="AC420" s="460">
        <v>-8</v>
      </c>
      <c r="AD420" s="460">
        <v>-33</v>
      </c>
      <c r="AE420" s="460">
        <v>-61</v>
      </c>
      <c r="AF420" s="460">
        <v>-48</v>
      </c>
      <c r="AG420" s="460">
        <v>21</v>
      </c>
    </row>
    <row r="421" spans="2:33" s="365" customFormat="1" ht="15" customHeight="1" x14ac:dyDescent="0.3">
      <c r="B421" s="374">
        <v>44243</v>
      </c>
      <c r="C421" s="445"/>
      <c r="D421" s="445"/>
      <c r="E421" s="46"/>
      <c r="F421" s="46"/>
      <c r="G421" s="377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60">
        <v>-62</v>
      </c>
      <c r="AC421" s="460">
        <v>-15</v>
      </c>
      <c r="AD421" s="460">
        <v>-45</v>
      </c>
      <c r="AE421" s="460">
        <v>-66</v>
      </c>
      <c r="AF421" s="460">
        <v>-63</v>
      </c>
      <c r="AG421" s="460">
        <v>28</v>
      </c>
    </row>
    <row r="422" spans="2:33" s="365" customFormat="1" ht="15" customHeight="1" x14ac:dyDescent="0.3">
      <c r="B422" s="374">
        <v>44244</v>
      </c>
      <c r="C422" s="445"/>
      <c r="D422" s="445"/>
      <c r="E422" s="46"/>
      <c r="F422" s="46"/>
      <c r="G422" s="384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60">
        <v>-58</v>
      </c>
      <c r="AC422" s="460">
        <v>-11</v>
      </c>
      <c r="AD422" s="460">
        <v>-43</v>
      </c>
      <c r="AE422" s="460">
        <v>-60</v>
      </c>
      <c r="AF422" s="460">
        <v>-45</v>
      </c>
      <c r="AG422" s="460">
        <v>21</v>
      </c>
    </row>
    <row r="423" spans="2:33" s="365" customFormat="1" ht="15" customHeight="1" x14ac:dyDescent="0.3">
      <c r="B423" s="374">
        <v>44245</v>
      </c>
      <c r="C423" s="445"/>
      <c r="D423" s="445"/>
      <c r="E423" s="46"/>
      <c r="F423" s="46"/>
      <c r="G423" s="384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60">
        <v>-58</v>
      </c>
      <c r="AC423" s="460">
        <v>-11</v>
      </c>
      <c r="AD423" s="460">
        <v>-44</v>
      </c>
      <c r="AE423" s="460">
        <v>-61</v>
      </c>
      <c r="AF423" s="460">
        <v>-45</v>
      </c>
      <c r="AG423" s="460">
        <v>22</v>
      </c>
    </row>
    <row r="424" spans="2:33" s="365" customFormat="1" ht="15" customHeight="1" x14ac:dyDescent="0.3">
      <c r="B424" s="374">
        <v>44246</v>
      </c>
      <c r="C424" s="445"/>
      <c r="D424" s="445"/>
      <c r="E424" s="46"/>
      <c r="F424" s="46"/>
      <c r="G424" s="384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60">
        <v>-60</v>
      </c>
      <c r="AC424" s="460">
        <v>-5</v>
      </c>
      <c r="AD424" s="460">
        <v>-50</v>
      </c>
      <c r="AE424" s="460">
        <v>-60</v>
      </c>
      <c r="AF424" s="460">
        <v>-44</v>
      </c>
      <c r="AG424" s="460">
        <v>23</v>
      </c>
    </row>
    <row r="425" spans="2:33" s="365" customFormat="1" ht="15" customHeight="1" x14ac:dyDescent="0.3">
      <c r="B425" s="374">
        <v>44247</v>
      </c>
      <c r="C425" s="445"/>
      <c r="D425" s="445"/>
      <c r="E425" s="46"/>
      <c r="F425" s="46"/>
      <c r="G425" s="384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60">
        <v>-74</v>
      </c>
      <c r="AC425" s="460">
        <v>-35</v>
      </c>
      <c r="AD425" s="460">
        <v>-76</v>
      </c>
      <c r="AE425" s="460">
        <v>-72</v>
      </c>
      <c r="AF425" s="460">
        <v>-36</v>
      </c>
      <c r="AG425" s="460">
        <v>21</v>
      </c>
    </row>
    <row r="426" spans="2:33" s="365" customFormat="1" ht="15" customHeight="1" x14ac:dyDescent="0.3">
      <c r="B426" s="374">
        <v>44248</v>
      </c>
      <c r="C426" s="445"/>
      <c r="D426" s="445"/>
      <c r="E426" s="46"/>
      <c r="F426" s="46"/>
      <c r="G426" s="384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60">
        <v>-72</v>
      </c>
      <c r="AC426" s="460">
        <v>-34</v>
      </c>
      <c r="AD426" s="460">
        <v>-61</v>
      </c>
      <c r="AE426" s="460">
        <v>-68</v>
      </c>
      <c r="AF426" s="460">
        <v>-32</v>
      </c>
      <c r="AG426" s="460">
        <v>16</v>
      </c>
    </row>
    <row r="427" spans="2:33" s="365" customFormat="1" ht="15" customHeight="1" x14ac:dyDescent="0.3">
      <c r="B427" s="374">
        <v>44249</v>
      </c>
      <c r="C427" s="445"/>
      <c r="D427" s="445"/>
      <c r="E427" s="46"/>
      <c r="F427" s="46"/>
      <c r="G427" s="384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60">
        <v>-55</v>
      </c>
      <c r="AC427" s="460">
        <v>-9</v>
      </c>
      <c r="AD427" s="460">
        <v>-35</v>
      </c>
      <c r="AE427" s="460">
        <v>-60</v>
      </c>
      <c r="AF427" s="460">
        <v>-43</v>
      </c>
      <c r="AG427" s="460">
        <v>20</v>
      </c>
    </row>
    <row r="428" spans="2:33" s="365" customFormat="1" ht="15" customHeight="1" x14ac:dyDescent="0.3">
      <c r="B428" s="374">
        <v>44250</v>
      </c>
      <c r="C428" s="445"/>
      <c r="D428" s="445"/>
      <c r="E428" s="46"/>
      <c r="F428" s="46"/>
      <c r="G428" s="385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60">
        <v>-56</v>
      </c>
      <c r="AC428" s="460">
        <v>-8</v>
      </c>
      <c r="AD428" s="460">
        <v>-39</v>
      </c>
      <c r="AE428" s="460">
        <v>-59</v>
      </c>
      <c r="AF428" s="460">
        <v>-44</v>
      </c>
      <c r="AG428" s="460">
        <v>20</v>
      </c>
    </row>
    <row r="429" spans="2:33" s="365" customFormat="1" ht="15" customHeight="1" x14ac:dyDescent="0.3">
      <c r="B429" s="374">
        <v>44251</v>
      </c>
      <c r="C429" s="445"/>
      <c r="D429" s="445"/>
      <c r="E429" s="46"/>
      <c r="F429" s="46"/>
      <c r="G429" s="385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60">
        <v>-56</v>
      </c>
      <c r="AC429" s="460">
        <v>-9</v>
      </c>
      <c r="AD429" s="460">
        <v>-29</v>
      </c>
      <c r="AE429" s="460">
        <v>-58</v>
      </c>
      <c r="AF429" s="460">
        <v>-43</v>
      </c>
      <c r="AG429" s="460">
        <v>20</v>
      </c>
    </row>
    <row r="430" spans="2:33" s="365" customFormat="1" ht="15" customHeight="1" x14ac:dyDescent="0.3">
      <c r="B430" s="374">
        <v>44252</v>
      </c>
      <c r="C430" s="445"/>
      <c r="D430" s="445"/>
      <c r="E430" s="46"/>
      <c r="F430" s="46"/>
      <c r="G430" s="385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60">
        <v>-56</v>
      </c>
      <c r="AC430" s="460">
        <v>-7</v>
      </c>
      <c r="AD430" s="460">
        <v>-41</v>
      </c>
      <c r="AE430" s="460">
        <v>-60</v>
      </c>
      <c r="AF430" s="460">
        <v>-44</v>
      </c>
      <c r="AG430" s="460">
        <v>21</v>
      </c>
    </row>
    <row r="431" spans="2:33" s="365" customFormat="1" ht="15" customHeight="1" x14ac:dyDescent="0.3">
      <c r="B431" s="374">
        <v>44253</v>
      </c>
      <c r="C431" s="445"/>
      <c r="D431" s="445"/>
      <c r="E431" s="46"/>
      <c r="F431" s="46"/>
      <c r="G431" s="385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60">
        <v>-56</v>
      </c>
      <c r="AC431" s="460">
        <v>1</v>
      </c>
      <c r="AD431" s="460">
        <v>-42</v>
      </c>
      <c r="AE431" s="460">
        <v>-58</v>
      </c>
      <c r="AF431" s="460">
        <v>-42</v>
      </c>
      <c r="AG431" s="460">
        <v>22</v>
      </c>
    </row>
    <row r="432" spans="2:33" s="365" customFormat="1" ht="15" customHeight="1" x14ac:dyDescent="0.3">
      <c r="B432" s="374">
        <v>44254</v>
      </c>
      <c r="C432" s="445"/>
      <c r="D432" s="445"/>
      <c r="E432" s="46"/>
      <c r="F432" s="46"/>
      <c r="G432" s="385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60">
        <v>-65</v>
      </c>
      <c r="AC432" s="460">
        <v>-19</v>
      </c>
      <c r="AD432" s="460">
        <v>-41</v>
      </c>
      <c r="AE432" s="460">
        <v>-60</v>
      </c>
      <c r="AF432" s="460">
        <v>-29</v>
      </c>
      <c r="AG432" s="460">
        <v>15</v>
      </c>
    </row>
    <row r="433" spans="2:33" s="365" customFormat="1" ht="15" customHeight="1" x14ac:dyDescent="0.3">
      <c r="B433" s="374">
        <v>44255</v>
      </c>
      <c r="C433" s="380">
        <v>39585</v>
      </c>
      <c r="D433" s="445"/>
      <c r="E433" s="468">
        <v>54142</v>
      </c>
      <c r="F433" s="468">
        <v>271681</v>
      </c>
      <c r="G433" s="385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60">
        <v>-67</v>
      </c>
      <c r="AC433" s="460">
        <v>-25</v>
      </c>
      <c r="AD433" s="460">
        <v>-40</v>
      </c>
      <c r="AE433" s="460">
        <v>-61</v>
      </c>
      <c r="AF433" s="460">
        <v>-27</v>
      </c>
      <c r="AG433" s="460">
        <v>13</v>
      </c>
    </row>
    <row r="434" spans="2:33" s="365" customFormat="1" ht="15" customHeight="1" x14ac:dyDescent="0.3">
      <c r="B434" s="374">
        <v>44256</v>
      </c>
      <c r="C434" s="445"/>
      <c r="D434" s="445"/>
      <c r="E434" s="46"/>
      <c r="F434" s="46"/>
      <c r="G434" s="385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60">
        <v>-53</v>
      </c>
      <c r="AC434" s="460">
        <v>-3</v>
      </c>
      <c r="AD434" s="460">
        <v>-36</v>
      </c>
      <c r="AE434" s="460">
        <v>-58</v>
      </c>
      <c r="AF434" s="460">
        <v>-42</v>
      </c>
      <c r="AG434" s="460">
        <v>19</v>
      </c>
    </row>
    <row r="435" spans="2:33" ht="15" customHeight="1" x14ac:dyDescent="0.3">
      <c r="B435" s="374">
        <v>44257</v>
      </c>
      <c r="C435" s="445"/>
      <c r="D435" s="445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60">
        <v>-54</v>
      </c>
      <c r="AC435" s="460">
        <v>-3</v>
      </c>
      <c r="AD435" s="460">
        <v>-34</v>
      </c>
      <c r="AE435" s="460">
        <v>-57</v>
      </c>
      <c r="AF435" s="460">
        <v>-42</v>
      </c>
      <c r="AG435" s="460">
        <v>20</v>
      </c>
    </row>
    <row r="436" spans="2:33" s="365" customFormat="1" ht="15" customHeight="1" x14ac:dyDescent="0.3">
      <c r="B436" s="374">
        <v>44258</v>
      </c>
      <c r="C436" s="445"/>
      <c r="D436" s="445"/>
      <c r="E436" s="46"/>
      <c r="F436" s="46"/>
      <c r="G436" s="398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60">
        <v>-53</v>
      </c>
      <c r="AC436" s="460">
        <v>-4</v>
      </c>
      <c r="AD436" s="460">
        <v>-25</v>
      </c>
      <c r="AE436" s="460">
        <v>-56</v>
      </c>
      <c r="AF436" s="460">
        <v>-42</v>
      </c>
      <c r="AG436" s="460">
        <v>19</v>
      </c>
    </row>
    <row r="437" spans="2:33" s="365" customFormat="1" ht="15" customHeight="1" x14ac:dyDescent="0.3">
      <c r="B437" s="374">
        <v>44259</v>
      </c>
      <c r="C437" s="445"/>
      <c r="D437" s="445"/>
      <c r="E437" s="46"/>
      <c r="F437" s="46"/>
      <c r="G437" s="398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60">
        <v>-55</v>
      </c>
      <c r="AC437" s="460">
        <v>-5</v>
      </c>
      <c r="AD437" s="460">
        <v>-40</v>
      </c>
      <c r="AE437" s="460">
        <v>-59</v>
      </c>
      <c r="AF437" s="460">
        <v>-43</v>
      </c>
      <c r="AG437" s="460">
        <v>20</v>
      </c>
    </row>
    <row r="438" spans="2:33" s="365" customFormat="1" ht="15" customHeight="1" x14ac:dyDescent="0.3">
      <c r="B438" s="374">
        <v>44260</v>
      </c>
      <c r="C438" s="445"/>
      <c r="D438" s="445"/>
      <c r="E438" s="46"/>
      <c r="F438" s="46"/>
      <c r="G438" s="398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60">
        <v>-55</v>
      </c>
      <c r="AC438" s="460">
        <v>1</v>
      </c>
      <c r="AD438" s="460">
        <v>-37</v>
      </c>
      <c r="AE438" s="460">
        <v>-56</v>
      </c>
      <c r="AF438" s="460">
        <v>-42</v>
      </c>
      <c r="AG438" s="460">
        <v>21</v>
      </c>
    </row>
    <row r="439" spans="2:33" s="365" customFormat="1" ht="15" customHeight="1" x14ac:dyDescent="0.3">
      <c r="B439" s="374">
        <v>44261</v>
      </c>
      <c r="C439" s="445"/>
      <c r="D439" s="445"/>
      <c r="E439" s="46"/>
      <c r="F439" s="46"/>
      <c r="G439" s="398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60">
        <v>-63</v>
      </c>
      <c r="AC439" s="460">
        <v>-18</v>
      </c>
      <c r="AD439" s="460">
        <v>-34</v>
      </c>
      <c r="AE439" s="460">
        <v>-59</v>
      </c>
      <c r="AF439" s="460">
        <v>-29</v>
      </c>
      <c r="AG439" s="460">
        <v>15</v>
      </c>
    </row>
    <row r="440" spans="2:33" s="365" customFormat="1" ht="15" customHeight="1" x14ac:dyDescent="0.3">
      <c r="B440" s="374">
        <v>44262</v>
      </c>
      <c r="C440" s="445"/>
      <c r="D440" s="445"/>
      <c r="E440" s="46"/>
      <c r="F440" s="46"/>
      <c r="G440" s="398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60">
        <v>-67</v>
      </c>
      <c r="AC440" s="460">
        <v>-25</v>
      </c>
      <c r="AD440" s="460">
        <v>-44</v>
      </c>
      <c r="AE440" s="460">
        <v>-63</v>
      </c>
      <c r="AF440" s="460">
        <v>-27</v>
      </c>
      <c r="AG440" s="460">
        <v>13</v>
      </c>
    </row>
    <row r="441" spans="2:33" s="365" customFormat="1" ht="15" customHeight="1" x14ac:dyDescent="0.3">
      <c r="B441" s="374">
        <v>44263</v>
      </c>
      <c r="C441" s="445"/>
      <c r="D441" s="445"/>
      <c r="E441" s="46"/>
      <c r="F441" s="46"/>
      <c r="G441" s="398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60">
        <v>-49</v>
      </c>
      <c r="AC441" s="460">
        <v>4</v>
      </c>
      <c r="AD441" s="460">
        <v>-32</v>
      </c>
      <c r="AE441" s="460">
        <v>-57</v>
      </c>
      <c r="AF441" s="460">
        <v>-41</v>
      </c>
      <c r="AG441" s="460">
        <v>19</v>
      </c>
    </row>
    <row r="442" spans="2:33" s="365" customFormat="1" ht="15" customHeight="1" x14ac:dyDescent="0.3">
      <c r="B442" s="374">
        <v>44264</v>
      </c>
      <c r="C442" s="445"/>
      <c r="D442" s="445"/>
      <c r="E442" s="46"/>
      <c r="F442" s="46"/>
      <c r="G442" s="417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60">
        <v>-51</v>
      </c>
      <c r="AC442" s="460">
        <v>-1</v>
      </c>
      <c r="AD442" s="460">
        <v>-27</v>
      </c>
      <c r="AE442" s="460">
        <v>-56</v>
      </c>
      <c r="AF442" s="460">
        <v>-42</v>
      </c>
      <c r="AG442" s="460">
        <v>19</v>
      </c>
    </row>
    <row r="443" spans="2:33" s="365" customFormat="1" ht="15" customHeight="1" x14ac:dyDescent="0.3">
      <c r="B443" s="374">
        <v>44265</v>
      </c>
      <c r="C443" s="445"/>
      <c r="D443" s="445"/>
      <c r="E443" s="46"/>
      <c r="F443" s="46"/>
      <c r="G443" s="417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60">
        <v>-52</v>
      </c>
      <c r="AC443" s="460">
        <v>-2</v>
      </c>
      <c r="AD443" s="460">
        <v>-23</v>
      </c>
      <c r="AE443" s="460">
        <v>-55</v>
      </c>
      <c r="AF443" s="460">
        <v>-41</v>
      </c>
      <c r="AG443" s="460">
        <v>19</v>
      </c>
    </row>
    <row r="444" spans="2:33" s="365" customFormat="1" ht="15" customHeight="1" x14ac:dyDescent="0.3">
      <c r="B444" s="374">
        <v>44266</v>
      </c>
      <c r="C444" s="466"/>
      <c r="D444" s="466"/>
      <c r="E444" s="46"/>
      <c r="F444" s="46"/>
      <c r="G444" s="417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60">
        <v>-52</v>
      </c>
      <c r="AC444" s="460">
        <v>0</v>
      </c>
      <c r="AD444" s="460">
        <v>-33</v>
      </c>
      <c r="AE444" s="460">
        <v>-57</v>
      </c>
      <c r="AF444" s="460">
        <v>-42</v>
      </c>
      <c r="AG444" s="460">
        <v>20</v>
      </c>
    </row>
    <row r="445" spans="2:33" s="365" customFormat="1" ht="15" customHeight="1" x14ac:dyDescent="0.3">
      <c r="B445" s="374">
        <v>44267</v>
      </c>
      <c r="C445" s="466"/>
      <c r="D445" s="466"/>
      <c r="E445" s="46"/>
      <c r="F445" s="46"/>
      <c r="G445" s="417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60">
        <v>-54</v>
      </c>
      <c r="AC445" s="460">
        <v>2</v>
      </c>
      <c r="AD445" s="460">
        <v>-32</v>
      </c>
      <c r="AE445" s="460">
        <v>-55</v>
      </c>
      <c r="AF445" s="460">
        <v>-40</v>
      </c>
      <c r="AG445" s="460">
        <v>20</v>
      </c>
    </row>
    <row r="446" spans="2:33" s="365" customFormat="1" ht="15" customHeight="1" x14ac:dyDescent="0.3">
      <c r="B446" s="374">
        <v>44268</v>
      </c>
      <c r="C446" s="466"/>
      <c r="D446" s="466"/>
      <c r="E446" s="46"/>
      <c r="F446" s="46"/>
      <c r="G446" s="417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60">
        <v>-63</v>
      </c>
      <c r="AC446" s="460">
        <v>-17</v>
      </c>
      <c r="AD446" s="460">
        <v>-39</v>
      </c>
      <c r="AE446" s="460">
        <v>-59</v>
      </c>
      <c r="AF446" s="460">
        <v>-27</v>
      </c>
      <c r="AG446" s="460">
        <v>15</v>
      </c>
    </row>
    <row r="447" spans="2:33" s="365" customFormat="1" ht="15" customHeight="1" x14ac:dyDescent="0.3">
      <c r="B447" s="374">
        <v>44269</v>
      </c>
      <c r="C447" s="466"/>
      <c r="D447" s="466"/>
      <c r="E447" s="46"/>
      <c r="F447" s="46"/>
      <c r="G447" s="417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60">
        <v>-66</v>
      </c>
      <c r="AC447" s="460">
        <v>-23</v>
      </c>
      <c r="AD447" s="460">
        <v>-38</v>
      </c>
      <c r="AE447" s="460">
        <v>-60</v>
      </c>
      <c r="AF447" s="460">
        <v>-23</v>
      </c>
      <c r="AG447" s="460">
        <v>13</v>
      </c>
    </row>
    <row r="448" spans="2:33" s="365" customFormat="1" ht="15" customHeight="1" x14ac:dyDescent="0.3">
      <c r="B448" s="374">
        <v>44270</v>
      </c>
      <c r="C448" s="466"/>
      <c r="D448" s="466"/>
      <c r="E448" s="46"/>
      <c r="F448" s="46"/>
      <c r="G448" s="417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60">
        <v>-42</v>
      </c>
      <c r="AC448" s="460">
        <v>4</v>
      </c>
      <c r="AD448" s="460">
        <v>-15</v>
      </c>
      <c r="AE448" s="460">
        <v>-51</v>
      </c>
      <c r="AF448" s="460">
        <v>-34</v>
      </c>
      <c r="AG448" s="460">
        <v>15</v>
      </c>
    </row>
    <row r="449" spans="2:33" s="365" customFormat="1" ht="15" customHeight="1" x14ac:dyDescent="0.3">
      <c r="B449" s="374">
        <v>44271</v>
      </c>
      <c r="C449" s="466"/>
      <c r="D449" s="466"/>
      <c r="E449" s="46"/>
      <c r="F449" s="46"/>
      <c r="G449" s="417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60">
        <v>-42</v>
      </c>
      <c r="AC449" s="460">
        <v>5</v>
      </c>
      <c r="AD449" s="460">
        <v>-13</v>
      </c>
      <c r="AE449" s="460">
        <v>-50</v>
      </c>
      <c r="AF449" s="460">
        <v>-35</v>
      </c>
      <c r="AG449" s="460">
        <v>15</v>
      </c>
    </row>
    <row r="450" spans="2:33" s="365" customFormat="1" ht="15" customHeight="1" x14ac:dyDescent="0.3">
      <c r="B450" s="374">
        <v>44272</v>
      </c>
      <c r="C450" s="466"/>
      <c r="D450" s="466"/>
      <c r="E450" s="46"/>
      <c r="F450" s="46"/>
      <c r="G450" s="417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60">
        <v>-42</v>
      </c>
      <c r="AC450" s="460">
        <v>4</v>
      </c>
      <c r="AD450" s="460">
        <v>-5</v>
      </c>
      <c r="AE450" s="460">
        <v>-48</v>
      </c>
      <c r="AF450" s="460">
        <v>-33</v>
      </c>
      <c r="AG450" s="460">
        <v>15</v>
      </c>
    </row>
    <row r="451" spans="2:33" s="365" customFormat="1" ht="15" customHeight="1" x14ac:dyDescent="0.3">
      <c r="B451" s="374">
        <v>44273</v>
      </c>
      <c r="C451" s="466"/>
      <c r="D451" s="466"/>
      <c r="E451" s="46"/>
      <c r="F451" s="46"/>
      <c r="G451" s="417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60">
        <v>-41</v>
      </c>
      <c r="AC451" s="460">
        <v>9</v>
      </c>
      <c r="AD451" s="460">
        <v>-9</v>
      </c>
      <c r="AE451" s="460">
        <v>-49</v>
      </c>
      <c r="AF451" s="460">
        <v>-34</v>
      </c>
      <c r="AG451" s="460">
        <v>16</v>
      </c>
    </row>
    <row r="452" spans="2:33" s="365" customFormat="1" ht="15" customHeight="1" x14ac:dyDescent="0.3">
      <c r="B452" s="374">
        <v>44274</v>
      </c>
      <c r="C452" s="466"/>
      <c r="D452" s="466"/>
      <c r="E452" s="46"/>
      <c r="F452" s="46"/>
      <c r="G452" s="417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60">
        <v>-43</v>
      </c>
      <c r="AC452" s="460">
        <v>13</v>
      </c>
      <c r="AD452" s="460">
        <v>-16</v>
      </c>
      <c r="AE452" s="460">
        <v>-48</v>
      </c>
      <c r="AF452" s="460">
        <v>-33</v>
      </c>
      <c r="AG452" s="460">
        <v>16</v>
      </c>
    </row>
    <row r="453" spans="2:33" s="365" customFormat="1" ht="15" customHeight="1" x14ac:dyDescent="0.3">
      <c r="B453" s="374">
        <v>44275</v>
      </c>
      <c r="C453" s="466"/>
      <c r="D453" s="466"/>
      <c r="E453" s="46"/>
      <c r="F453" s="46"/>
      <c r="G453" s="417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60">
        <v>-58</v>
      </c>
      <c r="AC453" s="460">
        <v>-10</v>
      </c>
      <c r="AD453" s="460">
        <v>-29</v>
      </c>
      <c r="AE453" s="460">
        <v>-55</v>
      </c>
      <c r="AF453" s="460">
        <v>-21</v>
      </c>
      <c r="AG453" s="460">
        <v>14</v>
      </c>
    </row>
    <row r="454" spans="2:33" s="365" customFormat="1" ht="15" customHeight="1" x14ac:dyDescent="0.3">
      <c r="B454" s="374">
        <v>44276</v>
      </c>
      <c r="C454" s="466"/>
      <c r="D454" s="466"/>
      <c r="E454" s="46"/>
      <c r="F454" s="46"/>
      <c r="G454" s="417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60">
        <v>-61</v>
      </c>
      <c r="AC454" s="460">
        <v>-19</v>
      </c>
      <c r="AD454" s="460">
        <v>-27</v>
      </c>
      <c r="AE454" s="460">
        <v>-57</v>
      </c>
      <c r="AF454" s="460">
        <v>-19</v>
      </c>
      <c r="AG454" s="460">
        <v>12</v>
      </c>
    </row>
    <row r="455" spans="2:33" s="365" customFormat="1" ht="15" customHeight="1" x14ac:dyDescent="0.3">
      <c r="B455" s="374">
        <v>44277</v>
      </c>
      <c r="C455" s="466"/>
      <c r="D455" s="466"/>
      <c r="E455" s="46"/>
      <c r="F455" s="46"/>
      <c r="G455" s="417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60">
        <v>-42</v>
      </c>
      <c r="AC455" s="460">
        <v>6</v>
      </c>
      <c r="AD455" s="460">
        <v>-11</v>
      </c>
      <c r="AE455" s="460">
        <v>-50</v>
      </c>
      <c r="AF455" s="460">
        <v>-34</v>
      </c>
      <c r="AG455" s="460">
        <v>15</v>
      </c>
    </row>
    <row r="456" spans="2:33" s="365" customFormat="1" ht="15" customHeight="1" x14ac:dyDescent="0.3">
      <c r="B456" s="374">
        <v>44278</v>
      </c>
      <c r="C456" s="466"/>
      <c r="D456" s="466"/>
      <c r="E456" s="46"/>
      <c r="F456" s="46"/>
      <c r="G456" s="417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60">
        <v>-42</v>
      </c>
      <c r="AC456" s="460">
        <v>5</v>
      </c>
      <c r="AD456" s="460">
        <v>-13</v>
      </c>
      <c r="AE456" s="460">
        <v>-49</v>
      </c>
      <c r="AF456" s="460">
        <v>-34</v>
      </c>
      <c r="AG456" s="460">
        <v>15</v>
      </c>
    </row>
    <row r="457" spans="2:33" s="365" customFormat="1" ht="15" customHeight="1" x14ac:dyDescent="0.3">
      <c r="B457" s="374">
        <v>44279</v>
      </c>
      <c r="C457" s="466"/>
      <c r="D457" s="466"/>
      <c r="E457" s="46"/>
      <c r="F457" s="46"/>
      <c r="G457" s="417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60">
        <v>-42</v>
      </c>
      <c r="AC457" s="460">
        <v>5</v>
      </c>
      <c r="AD457" s="460">
        <v>-8</v>
      </c>
      <c r="AE457" s="460">
        <v>-48</v>
      </c>
      <c r="AF457" s="460">
        <v>-33</v>
      </c>
      <c r="AG457" s="460">
        <v>15</v>
      </c>
    </row>
    <row r="458" spans="2:33" s="365" customFormat="1" ht="15" customHeight="1" x14ac:dyDescent="0.3">
      <c r="B458" s="374">
        <v>44280</v>
      </c>
      <c r="C458" s="466"/>
      <c r="D458" s="466"/>
      <c r="E458" s="46"/>
      <c r="F458" s="46"/>
      <c r="G458" s="444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60">
        <v>-40</v>
      </c>
      <c r="AC458" s="460">
        <v>9</v>
      </c>
      <c r="AD458" s="460">
        <v>-8</v>
      </c>
      <c r="AE458" s="460">
        <v>-48</v>
      </c>
      <c r="AF458" s="460">
        <v>-34</v>
      </c>
      <c r="AG458" s="460">
        <v>15</v>
      </c>
    </row>
    <row r="459" spans="2:33" s="365" customFormat="1" ht="15" customHeight="1" x14ac:dyDescent="0.3">
      <c r="B459" s="374">
        <v>44281</v>
      </c>
      <c r="C459" s="466"/>
      <c r="D459" s="466"/>
      <c r="E459" s="46"/>
      <c r="F459" s="46"/>
      <c r="G459" s="444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60">
        <v>-47</v>
      </c>
      <c r="AC459" s="460">
        <v>10</v>
      </c>
      <c r="AD459" s="460">
        <v>-23</v>
      </c>
      <c r="AE459" s="460">
        <v>-50</v>
      </c>
      <c r="AF459" s="460">
        <v>-34</v>
      </c>
      <c r="AG459" s="460">
        <v>17</v>
      </c>
    </row>
    <row r="460" spans="2:33" s="365" customFormat="1" ht="15" customHeight="1" x14ac:dyDescent="0.3">
      <c r="B460" s="374">
        <v>44282</v>
      </c>
      <c r="C460" s="466"/>
      <c r="D460" s="466"/>
      <c r="E460" s="46"/>
      <c r="F460" s="46"/>
      <c r="G460" s="444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60">
        <v>-58</v>
      </c>
      <c r="AC460" s="460">
        <v>-8</v>
      </c>
      <c r="AD460" s="460">
        <v>-33</v>
      </c>
      <c r="AE460" s="460">
        <v>-55</v>
      </c>
      <c r="AF460" s="460">
        <v>-20</v>
      </c>
      <c r="AG460" s="460">
        <v>14</v>
      </c>
    </row>
    <row r="461" spans="2:33" s="365" customFormat="1" ht="15" customHeight="1" x14ac:dyDescent="0.3">
      <c r="B461" s="374">
        <v>44283</v>
      </c>
      <c r="C461" s="466"/>
      <c r="D461" s="466"/>
      <c r="E461" s="46"/>
      <c r="F461" s="46"/>
      <c r="G461" s="444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60">
        <v>-63</v>
      </c>
      <c r="AC461" s="460">
        <v>-23</v>
      </c>
      <c r="AD461" s="460">
        <v>-34</v>
      </c>
      <c r="AE461" s="460">
        <v>-58</v>
      </c>
      <c r="AF461" s="460">
        <v>-19</v>
      </c>
      <c r="AG461" s="460">
        <v>13</v>
      </c>
    </row>
    <row r="462" spans="2:33" s="365" customFormat="1" ht="15" customHeight="1" x14ac:dyDescent="0.3">
      <c r="B462" s="374">
        <v>44284</v>
      </c>
      <c r="C462" s="466"/>
      <c r="D462" s="466"/>
      <c r="E462" s="46"/>
      <c r="F462" s="46"/>
      <c r="G462" s="444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60">
        <v>-43</v>
      </c>
      <c r="AC462" s="460">
        <v>4</v>
      </c>
      <c r="AD462" s="460">
        <v>-17</v>
      </c>
      <c r="AE462" s="460">
        <v>-52</v>
      </c>
      <c r="AF462" s="460">
        <v>-35</v>
      </c>
      <c r="AG462" s="460">
        <v>16</v>
      </c>
    </row>
    <row r="463" spans="2:33" s="365" customFormat="1" ht="15" customHeight="1" x14ac:dyDescent="0.3">
      <c r="B463" s="374">
        <v>44285</v>
      </c>
      <c r="C463" s="466"/>
      <c r="D463" s="466"/>
      <c r="E463" s="46"/>
      <c r="F463" s="46"/>
      <c r="G463" s="444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60">
        <v>-42</v>
      </c>
      <c r="AC463" s="460">
        <v>8</v>
      </c>
      <c r="AD463" s="460">
        <v>-20</v>
      </c>
      <c r="AE463" s="460">
        <v>-50</v>
      </c>
      <c r="AF463" s="460">
        <v>-35</v>
      </c>
      <c r="AG463" s="460">
        <v>16</v>
      </c>
    </row>
    <row r="464" spans="2:33" s="365" customFormat="1" ht="15" customHeight="1" x14ac:dyDescent="0.3">
      <c r="B464" s="374">
        <v>44286</v>
      </c>
      <c r="C464" s="380">
        <v>40871</v>
      </c>
      <c r="D464" s="466"/>
      <c r="E464" s="468">
        <v>52553</v>
      </c>
      <c r="F464" s="468">
        <v>261957</v>
      </c>
      <c r="G464" s="444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60">
        <v>-39</v>
      </c>
      <c r="AC464" s="460">
        <v>14</v>
      </c>
      <c r="AD464" s="460">
        <v>-5</v>
      </c>
      <c r="AE464" s="460">
        <v>-46</v>
      </c>
      <c r="AF464" s="460">
        <v>-35</v>
      </c>
      <c r="AG464" s="460">
        <v>14</v>
      </c>
    </row>
    <row r="465" spans="2:33" s="365" customFormat="1" ht="15" customHeight="1" x14ac:dyDescent="0.3">
      <c r="B465" s="374">
        <v>44287</v>
      </c>
      <c r="C465" s="466"/>
      <c r="D465" s="466"/>
      <c r="E465" s="46"/>
      <c r="F465" s="46"/>
      <c r="G465" s="398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60">
        <v>-35</v>
      </c>
      <c r="AC465" s="460">
        <v>28</v>
      </c>
      <c r="AD465" s="460">
        <v>-18</v>
      </c>
      <c r="AE465" s="460">
        <v>-47</v>
      </c>
      <c r="AF465" s="460">
        <v>-37</v>
      </c>
      <c r="AG465" s="460">
        <v>15</v>
      </c>
    </row>
    <row r="466" spans="2:33" s="365" customFormat="1" ht="15" customHeight="1" x14ac:dyDescent="0.3">
      <c r="B466" s="374">
        <v>44288</v>
      </c>
      <c r="C466" s="466"/>
      <c r="D466" s="466"/>
      <c r="E466" s="46"/>
      <c r="F466" s="46"/>
      <c r="G466" s="447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60">
        <v>-61</v>
      </c>
      <c r="AC466" s="460">
        <v>-1</v>
      </c>
      <c r="AD466" s="460">
        <v>-22</v>
      </c>
      <c r="AE466" s="460">
        <v>-67</v>
      </c>
      <c r="AF466" s="460">
        <v>-72</v>
      </c>
      <c r="AG466" s="460">
        <v>34</v>
      </c>
    </row>
    <row r="467" spans="2:33" s="365" customFormat="1" ht="15" customHeight="1" x14ac:dyDescent="0.3">
      <c r="B467" s="374">
        <v>44289</v>
      </c>
      <c r="C467" s="466"/>
      <c r="D467" s="466"/>
      <c r="E467" s="46"/>
      <c r="F467" s="46"/>
      <c r="G467" s="447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60">
        <v>-55</v>
      </c>
      <c r="AC467" s="460">
        <v>3</v>
      </c>
      <c r="AD467" s="460">
        <v>-31</v>
      </c>
      <c r="AE467" s="460">
        <v>-55</v>
      </c>
      <c r="AF467" s="460">
        <v>-26</v>
      </c>
      <c r="AG467" s="460">
        <v>15</v>
      </c>
    </row>
    <row r="468" spans="2:33" s="365" customFormat="1" ht="15" customHeight="1" x14ac:dyDescent="0.3">
      <c r="B468" s="374">
        <v>44290</v>
      </c>
      <c r="C468" s="466"/>
      <c r="D468" s="466"/>
      <c r="E468" s="46"/>
      <c r="F468" s="46"/>
      <c r="G468" s="447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60">
        <v>-68</v>
      </c>
      <c r="AC468" s="460">
        <v>-49</v>
      </c>
      <c r="AD468" s="460">
        <v>-36</v>
      </c>
      <c r="AE468" s="460">
        <v>-59</v>
      </c>
      <c r="AF468" s="460">
        <v>-18</v>
      </c>
      <c r="AG468" s="460">
        <v>12</v>
      </c>
    </row>
    <row r="469" spans="2:33" s="365" customFormat="1" ht="15" customHeight="1" x14ac:dyDescent="0.3">
      <c r="B469" s="374">
        <v>44291</v>
      </c>
      <c r="C469" s="466"/>
      <c r="D469" s="466"/>
      <c r="E469" s="46"/>
      <c r="F469" s="46"/>
      <c r="G469" s="447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60">
        <v>-27</v>
      </c>
      <c r="AC469" s="460">
        <v>15</v>
      </c>
      <c r="AD469" s="460">
        <v>10</v>
      </c>
      <c r="AE469" s="460">
        <v>-43</v>
      </c>
      <c r="AF469" s="460">
        <v>-36</v>
      </c>
      <c r="AG469" s="460">
        <v>13</v>
      </c>
    </row>
    <row r="470" spans="2:33" s="365" customFormat="1" ht="15" customHeight="1" x14ac:dyDescent="0.3">
      <c r="B470" s="374">
        <v>44292</v>
      </c>
      <c r="C470" s="466"/>
      <c r="D470" s="466"/>
      <c r="E470" s="46"/>
      <c r="F470" s="46"/>
      <c r="G470" s="447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60">
        <v>-26</v>
      </c>
      <c r="AC470" s="460">
        <v>13</v>
      </c>
      <c r="AD470" s="460">
        <v>4</v>
      </c>
      <c r="AE470" s="460">
        <v>-40</v>
      </c>
      <c r="AF470" s="460">
        <v>-27</v>
      </c>
      <c r="AG470" s="460">
        <v>10</v>
      </c>
    </row>
    <row r="471" spans="2:33" s="365" customFormat="1" ht="15" customHeight="1" x14ac:dyDescent="0.3">
      <c r="B471" s="374">
        <v>44293</v>
      </c>
      <c r="C471" s="466"/>
      <c r="D471" s="466"/>
      <c r="E471" s="46"/>
      <c r="F471" s="46"/>
      <c r="G471" s="447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60">
        <v>-27</v>
      </c>
      <c r="AC471" s="460">
        <v>11</v>
      </c>
      <c r="AD471" s="460">
        <v>9</v>
      </c>
      <c r="AE471" s="460">
        <v>-39</v>
      </c>
      <c r="AF471" s="460">
        <v>-27</v>
      </c>
      <c r="AG471" s="460">
        <v>10</v>
      </c>
    </row>
    <row r="472" spans="2:33" s="365" customFormat="1" ht="15" customHeight="1" x14ac:dyDescent="0.3">
      <c r="B472" s="374">
        <v>44294</v>
      </c>
      <c r="C472" s="466"/>
      <c r="D472" s="466"/>
      <c r="E472" s="46"/>
      <c r="F472" s="46"/>
      <c r="G472" s="447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60">
        <v>-26</v>
      </c>
      <c r="AC472" s="460">
        <v>17</v>
      </c>
      <c r="AD472" s="460">
        <v>6</v>
      </c>
      <c r="AE472" s="460">
        <v>-40</v>
      </c>
      <c r="AF472" s="460">
        <v>-26</v>
      </c>
      <c r="AG472" s="460">
        <v>10</v>
      </c>
    </row>
    <row r="473" spans="2:33" s="448" customFormat="1" ht="15" customHeight="1" x14ac:dyDescent="0.3">
      <c r="B473" s="374">
        <v>44295</v>
      </c>
      <c r="C473" s="466"/>
      <c r="D473" s="466"/>
      <c r="E473" s="46"/>
      <c r="F473" s="46"/>
      <c r="G473" s="451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60">
        <v>-33</v>
      </c>
      <c r="AC473" s="460">
        <v>14</v>
      </c>
      <c r="AD473" s="460">
        <v>-8</v>
      </c>
      <c r="AE473" s="460">
        <v>-41</v>
      </c>
      <c r="AF473" s="460">
        <v>-26</v>
      </c>
      <c r="AG473" s="460">
        <v>11</v>
      </c>
    </row>
    <row r="474" spans="2:33" s="448" customFormat="1" ht="15" customHeight="1" x14ac:dyDescent="0.3">
      <c r="B474" s="374">
        <v>44296</v>
      </c>
      <c r="C474" s="466"/>
      <c r="D474" s="466"/>
      <c r="E474" s="46"/>
      <c r="F474" s="46"/>
      <c r="G474" s="451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60">
        <v>-50</v>
      </c>
      <c r="AC474" s="460">
        <v>-1</v>
      </c>
      <c r="AD474" s="460">
        <v>-33</v>
      </c>
      <c r="AE474" s="460">
        <v>-48</v>
      </c>
      <c r="AF474" s="460">
        <v>-17</v>
      </c>
      <c r="AG474" s="460">
        <v>11</v>
      </c>
    </row>
    <row r="475" spans="2:33" s="448" customFormat="1" ht="15" customHeight="1" x14ac:dyDescent="0.3">
      <c r="B475" s="374">
        <v>44297</v>
      </c>
      <c r="C475" s="466"/>
      <c r="D475" s="466"/>
      <c r="E475" s="46"/>
      <c r="F475" s="46"/>
      <c r="G475" s="451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60">
        <v>-50</v>
      </c>
      <c r="AC475" s="460">
        <v>-11</v>
      </c>
      <c r="AD475" s="460">
        <v>-7</v>
      </c>
      <c r="AE475" s="460">
        <v>-46</v>
      </c>
      <c r="AF475" s="460">
        <v>-15</v>
      </c>
      <c r="AG475" s="460">
        <v>7</v>
      </c>
    </row>
    <row r="476" spans="2:33" s="448" customFormat="1" ht="15" customHeight="1" x14ac:dyDescent="0.3">
      <c r="B476" s="374">
        <v>44298</v>
      </c>
      <c r="C476" s="466"/>
      <c r="D476" s="466"/>
      <c r="E476" s="46"/>
      <c r="F476" s="46"/>
      <c r="G476" s="451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60">
        <v>-30</v>
      </c>
      <c r="AC476" s="460">
        <v>10</v>
      </c>
      <c r="AD476" s="460">
        <v>-8</v>
      </c>
      <c r="AE476" s="460">
        <v>-43</v>
      </c>
      <c r="AF476" s="460">
        <v>-25</v>
      </c>
      <c r="AG476" s="460">
        <v>11</v>
      </c>
    </row>
    <row r="477" spans="2:33" s="448" customFormat="1" ht="15" customHeight="1" x14ac:dyDescent="0.3">
      <c r="B477" s="374">
        <v>44299</v>
      </c>
      <c r="C477" s="466"/>
      <c r="D477" s="466"/>
      <c r="E477" s="46"/>
      <c r="F477" s="46"/>
      <c r="G477" s="451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60">
        <v>-33</v>
      </c>
      <c r="AC477" s="460">
        <v>9</v>
      </c>
      <c r="AD477" s="460">
        <v>-22</v>
      </c>
      <c r="AE477" s="460">
        <v>-44</v>
      </c>
      <c r="AF477" s="460">
        <v>-25</v>
      </c>
      <c r="AG477" s="460">
        <v>12</v>
      </c>
    </row>
    <row r="478" spans="2:33" s="448" customFormat="1" ht="15" customHeight="1" x14ac:dyDescent="0.3">
      <c r="B478" s="374">
        <v>44300</v>
      </c>
      <c r="C478" s="466"/>
      <c r="D478" s="466"/>
      <c r="E478" s="46"/>
      <c r="F478" s="46"/>
      <c r="G478" s="451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60">
        <v>-31</v>
      </c>
      <c r="AC478" s="460">
        <v>8</v>
      </c>
      <c r="AD478" s="460">
        <v>-12</v>
      </c>
      <c r="AE478" s="460">
        <v>-41</v>
      </c>
      <c r="AF478" s="460">
        <v>-25</v>
      </c>
      <c r="AG478" s="460">
        <v>11</v>
      </c>
    </row>
    <row r="479" spans="2:33" s="448" customFormat="1" ht="15" customHeight="1" x14ac:dyDescent="0.3">
      <c r="B479" s="374">
        <v>44301</v>
      </c>
      <c r="C479" s="466"/>
      <c r="D479" s="466"/>
      <c r="E479" s="46"/>
      <c r="F479" s="46"/>
      <c r="G479" s="451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60">
        <v>-27</v>
      </c>
      <c r="AC479" s="460">
        <v>12</v>
      </c>
      <c r="AD479" s="460">
        <v>-2</v>
      </c>
      <c r="AE479" s="460">
        <v>-41</v>
      </c>
      <c r="AF479" s="460">
        <v>-25</v>
      </c>
      <c r="AG479" s="460">
        <v>11</v>
      </c>
    </row>
    <row r="480" spans="2:33" s="448" customFormat="1" ht="15" customHeight="1" x14ac:dyDescent="0.3">
      <c r="B480" s="374">
        <v>44302</v>
      </c>
      <c r="C480" s="466"/>
      <c r="D480" s="466"/>
      <c r="E480" s="46"/>
      <c r="F480" s="46"/>
      <c r="G480" s="456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60">
        <v>-30</v>
      </c>
      <c r="AC480" s="460">
        <v>13</v>
      </c>
      <c r="AD480" s="460">
        <v>5</v>
      </c>
      <c r="AE480" s="460">
        <v>-38</v>
      </c>
      <c r="AF480" s="460">
        <v>-24</v>
      </c>
      <c r="AG480" s="460">
        <v>10</v>
      </c>
    </row>
    <row r="481" spans="2:33" s="448" customFormat="1" ht="15" customHeight="1" x14ac:dyDescent="0.3">
      <c r="B481" s="374">
        <v>44303</v>
      </c>
      <c r="C481" s="466"/>
      <c r="D481" s="466"/>
      <c r="E481" s="46"/>
      <c r="F481" s="46"/>
      <c r="G481" s="456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7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8">
        <f t="shared" si="338"/>
        <v>0</v>
      </c>
      <c r="AA481" s="459"/>
      <c r="AB481" s="460">
        <v>-44</v>
      </c>
      <c r="AC481" s="460">
        <v>2</v>
      </c>
      <c r="AD481" s="460">
        <v>11</v>
      </c>
      <c r="AE481" s="460">
        <v>-39</v>
      </c>
      <c r="AF481" s="460">
        <v>-12</v>
      </c>
      <c r="AG481" s="460">
        <v>8</v>
      </c>
    </row>
    <row r="482" spans="2:33" s="448" customFormat="1" ht="15" customHeight="1" x14ac:dyDescent="0.3">
      <c r="B482" s="374">
        <v>44304</v>
      </c>
      <c r="C482" s="466"/>
      <c r="D482" s="466"/>
      <c r="E482" s="46"/>
      <c r="F482" s="46"/>
      <c r="G482" s="456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7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8">
        <f t="shared" si="338"/>
        <v>0</v>
      </c>
      <c r="AA482" s="459"/>
      <c r="AB482" s="460">
        <v>-46</v>
      </c>
      <c r="AC482" s="460">
        <v>-7</v>
      </c>
      <c r="AD482" s="460">
        <v>9</v>
      </c>
      <c r="AE482" s="460">
        <v>-41</v>
      </c>
      <c r="AF482" s="460">
        <v>-10</v>
      </c>
      <c r="AG482" s="460">
        <v>6</v>
      </c>
    </row>
    <row r="483" spans="2:33" s="448" customFormat="1" ht="15" customHeight="1" x14ac:dyDescent="0.3">
      <c r="B483" s="374">
        <v>44305</v>
      </c>
      <c r="C483" s="466"/>
      <c r="D483" s="466"/>
      <c r="E483" s="46"/>
      <c r="F483" s="46"/>
      <c r="G483" s="456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60">
        <v>-16</v>
      </c>
      <c r="AC483" s="460">
        <v>15</v>
      </c>
      <c r="AD483" s="460">
        <v>-1</v>
      </c>
      <c r="AE483" s="460">
        <v>-33</v>
      </c>
      <c r="AF483" s="460">
        <v>-21</v>
      </c>
      <c r="AG483" s="460">
        <v>7</v>
      </c>
    </row>
    <row r="484" spans="2:33" s="448" customFormat="1" ht="15" customHeight="1" x14ac:dyDescent="0.3">
      <c r="B484" s="374">
        <v>44306</v>
      </c>
      <c r="C484" s="466"/>
      <c r="D484" s="466"/>
      <c r="E484" s="46"/>
      <c r="F484" s="46"/>
      <c r="G484" s="456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60">
        <v>-17</v>
      </c>
      <c r="AC484" s="460">
        <v>15</v>
      </c>
      <c r="AD484" s="460">
        <v>-10</v>
      </c>
      <c r="AE484" s="460">
        <v>-32</v>
      </c>
      <c r="AF484" s="460">
        <v>-21</v>
      </c>
      <c r="AG484" s="460">
        <v>8</v>
      </c>
    </row>
    <row r="485" spans="2:33" s="448" customFormat="1" ht="15" customHeight="1" x14ac:dyDescent="0.3">
      <c r="B485" s="374">
        <v>44307</v>
      </c>
      <c r="C485" s="466"/>
      <c r="D485" s="466"/>
      <c r="E485" s="46"/>
      <c r="F485" s="46"/>
      <c r="G485" s="456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60">
        <v>-21</v>
      </c>
      <c r="AC485" s="460">
        <v>10</v>
      </c>
      <c r="AD485" s="460">
        <v>-24</v>
      </c>
      <c r="AE485" s="460">
        <v>-34</v>
      </c>
      <c r="AF485" s="460">
        <v>-21</v>
      </c>
      <c r="AG485" s="460">
        <v>8</v>
      </c>
    </row>
    <row r="486" spans="2:33" s="448" customFormat="1" ht="15" customHeight="1" x14ac:dyDescent="0.3">
      <c r="B486" s="374">
        <v>44308</v>
      </c>
      <c r="C486" s="466"/>
      <c r="D486" s="466"/>
      <c r="E486" s="46"/>
      <c r="F486" s="46"/>
      <c r="G486" s="463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60">
        <v>-15</v>
      </c>
      <c r="AC486" s="460">
        <v>15</v>
      </c>
      <c r="AD486" s="460">
        <v>2</v>
      </c>
      <c r="AE486" s="460">
        <v>-32</v>
      </c>
      <c r="AF486" s="460">
        <v>-20</v>
      </c>
      <c r="AG486" s="460">
        <v>7</v>
      </c>
    </row>
    <row r="487" spans="2:33" s="448" customFormat="1" ht="15" customHeight="1" x14ac:dyDescent="0.3">
      <c r="B487" s="374">
        <v>44309</v>
      </c>
      <c r="C487" s="466"/>
      <c r="D487" s="466"/>
      <c r="E487" s="46"/>
      <c r="F487" s="46"/>
      <c r="G487" s="463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60">
        <v>-23</v>
      </c>
      <c r="AC487" s="460">
        <v>13</v>
      </c>
      <c r="AD487" s="460">
        <v>-24</v>
      </c>
      <c r="AE487" s="460">
        <v>-34</v>
      </c>
      <c r="AF487" s="460">
        <v>-21</v>
      </c>
      <c r="AG487" s="460">
        <v>9</v>
      </c>
    </row>
    <row r="488" spans="2:33" s="448" customFormat="1" ht="15" customHeight="1" x14ac:dyDescent="0.3">
      <c r="B488" s="374">
        <v>44310</v>
      </c>
      <c r="C488" s="466"/>
      <c r="D488" s="466"/>
      <c r="E488" s="46"/>
      <c r="F488" s="46"/>
      <c r="G488" s="463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60">
        <v>-43</v>
      </c>
      <c r="AC488" s="460">
        <v>3</v>
      </c>
      <c r="AD488" s="460">
        <v>-24</v>
      </c>
      <c r="AE488" s="460">
        <v>-41</v>
      </c>
      <c r="AF488" s="460">
        <v>-12</v>
      </c>
      <c r="AG488" s="460">
        <v>10</v>
      </c>
    </row>
    <row r="489" spans="2:33" s="448" customFormat="1" ht="15" customHeight="1" x14ac:dyDescent="0.3">
      <c r="B489" s="374">
        <v>44311</v>
      </c>
      <c r="C489" s="466"/>
      <c r="D489" s="466"/>
      <c r="E489" s="46"/>
      <c r="F489" s="46"/>
      <c r="G489" s="463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60">
        <v>-47</v>
      </c>
      <c r="AC489" s="460">
        <v>-10</v>
      </c>
      <c r="AD489" s="460">
        <v>-28</v>
      </c>
      <c r="AE489" s="460">
        <v>-43</v>
      </c>
      <c r="AF489" s="460">
        <v>-12</v>
      </c>
      <c r="AG489" s="460">
        <v>9</v>
      </c>
    </row>
    <row r="490" spans="2:33" s="448" customFormat="1" ht="15" customHeight="1" x14ac:dyDescent="0.3">
      <c r="B490" s="374">
        <v>44312</v>
      </c>
      <c r="C490" s="466"/>
      <c r="D490" s="466"/>
      <c r="E490" s="46"/>
      <c r="F490" s="46"/>
      <c r="G490" s="463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60">
        <v>-18</v>
      </c>
      <c r="AC490" s="460">
        <v>12</v>
      </c>
      <c r="AD490" s="460">
        <v>-11</v>
      </c>
      <c r="AE490" s="460">
        <v>-35</v>
      </c>
      <c r="AF490" s="460">
        <v>-19</v>
      </c>
      <c r="AG490" s="460">
        <v>8</v>
      </c>
    </row>
    <row r="491" spans="2:33" s="448" customFormat="1" ht="15" customHeight="1" x14ac:dyDescent="0.3">
      <c r="B491" s="374">
        <v>44313</v>
      </c>
      <c r="C491" s="466"/>
      <c r="D491" s="466"/>
      <c r="E491" s="46"/>
      <c r="F491" s="46"/>
      <c r="G491" s="463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60">
        <v>-16</v>
      </c>
      <c r="AC491" s="460">
        <v>14</v>
      </c>
      <c r="AD491" s="460">
        <v>-4</v>
      </c>
      <c r="AE491" s="460">
        <v>-32</v>
      </c>
      <c r="AF491" s="460">
        <v>-19</v>
      </c>
      <c r="AG491" s="460">
        <v>7</v>
      </c>
    </row>
    <row r="492" spans="2:33" s="448" customFormat="1" ht="15" customHeight="1" x14ac:dyDescent="0.3">
      <c r="B492" s="374">
        <v>44314</v>
      </c>
      <c r="C492" s="466"/>
      <c r="D492" s="466"/>
      <c r="E492" s="46"/>
      <c r="F492" s="46"/>
      <c r="G492" s="456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60">
        <v>-15</v>
      </c>
      <c r="AC492" s="460">
        <v>14</v>
      </c>
      <c r="AD492" s="460">
        <v>-11</v>
      </c>
      <c r="AE492" s="460">
        <v>-33</v>
      </c>
      <c r="AF492" s="460">
        <v>-19</v>
      </c>
      <c r="AG492" s="460">
        <v>7</v>
      </c>
    </row>
    <row r="493" spans="2:33" s="448" customFormat="1" ht="15" customHeight="1" x14ac:dyDescent="0.3">
      <c r="B493" s="374">
        <v>44315</v>
      </c>
      <c r="C493" s="466"/>
      <c r="D493" s="466"/>
      <c r="E493" s="46"/>
      <c r="F493" s="46"/>
      <c r="G493" s="456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60">
        <v>-11</v>
      </c>
      <c r="AC493" s="460">
        <v>19</v>
      </c>
      <c r="AD493" s="460">
        <v>2</v>
      </c>
      <c r="AE493" s="460">
        <v>-31</v>
      </c>
      <c r="AF493" s="460">
        <v>-19</v>
      </c>
      <c r="AG493" s="460">
        <v>7</v>
      </c>
    </row>
    <row r="494" spans="2:33" s="448" customFormat="1" ht="15" customHeight="1" x14ac:dyDescent="0.3">
      <c r="B494" s="374">
        <v>44316</v>
      </c>
      <c r="C494" s="380">
        <v>35468</v>
      </c>
      <c r="D494" s="466"/>
      <c r="E494" s="468">
        <v>20110</v>
      </c>
      <c r="F494" s="468">
        <v>107295</v>
      </c>
      <c r="G494" s="464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60">
        <v>-14</v>
      </c>
      <c r="AC494" s="460">
        <v>24</v>
      </c>
      <c r="AD494" s="460">
        <v>0</v>
      </c>
      <c r="AE494" s="460">
        <v>-28</v>
      </c>
      <c r="AF494" s="460">
        <v>-18</v>
      </c>
      <c r="AG494" s="460">
        <v>6</v>
      </c>
    </row>
    <row r="495" spans="2:33" s="448" customFormat="1" ht="15" customHeight="1" x14ac:dyDescent="0.3">
      <c r="B495" s="374">
        <v>44317</v>
      </c>
      <c r="C495" s="466"/>
      <c r="D495" s="466"/>
      <c r="E495" s="46"/>
      <c r="F495" s="46"/>
      <c r="G495" s="464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60">
        <v>-23</v>
      </c>
      <c r="AC495" s="460">
        <v>8</v>
      </c>
      <c r="AD495" s="460">
        <v>6</v>
      </c>
      <c r="AE495" s="460">
        <v>-31</v>
      </c>
      <c r="AF495" s="460">
        <v>-20</v>
      </c>
      <c r="AG495" s="460">
        <v>6</v>
      </c>
    </row>
    <row r="496" spans="2:33" s="448" customFormat="1" ht="15" customHeight="1" x14ac:dyDescent="0.3">
      <c r="B496" s="374">
        <v>44318</v>
      </c>
      <c r="C496" s="466"/>
      <c r="D496" s="466"/>
      <c r="E496" s="46"/>
      <c r="F496" s="46"/>
      <c r="G496" s="464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60">
        <v>-16</v>
      </c>
      <c r="AC496" s="460">
        <v>6</v>
      </c>
      <c r="AD496" s="460">
        <v>6</v>
      </c>
      <c r="AE496" s="460">
        <v>-28</v>
      </c>
      <c r="AF496" s="460">
        <v>0</v>
      </c>
      <c r="AG496" s="460">
        <v>1</v>
      </c>
    </row>
    <row r="497" spans="2:33" s="448" customFormat="1" ht="15" customHeight="1" x14ac:dyDescent="0.3">
      <c r="B497" s="374">
        <v>44319</v>
      </c>
      <c r="C497" s="466"/>
      <c r="D497" s="466"/>
      <c r="E497" s="46"/>
      <c r="F497" s="46"/>
      <c r="G497" s="464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60">
        <v>-11</v>
      </c>
      <c r="AC497" s="460">
        <v>22</v>
      </c>
      <c r="AD497" s="460">
        <v>6</v>
      </c>
      <c r="AE497" s="460">
        <v>-30</v>
      </c>
      <c r="AF497" s="460">
        <v>-18</v>
      </c>
      <c r="AG497" s="460">
        <v>6</v>
      </c>
    </row>
    <row r="498" spans="2:33" s="448" customFormat="1" ht="15" customHeight="1" x14ac:dyDescent="0.3">
      <c r="B498" s="374">
        <v>44320</v>
      </c>
      <c r="C498" s="466"/>
      <c r="D498" s="466"/>
      <c r="E498" s="46"/>
      <c r="F498" s="46"/>
      <c r="G498" s="464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60">
        <v>-10</v>
      </c>
      <c r="AC498" s="460">
        <v>21</v>
      </c>
      <c r="AD498" s="460">
        <v>5</v>
      </c>
      <c r="AE498" s="460">
        <v>-29</v>
      </c>
      <c r="AF498" s="460">
        <v>-17</v>
      </c>
      <c r="AG498" s="460">
        <v>6</v>
      </c>
    </row>
    <row r="499" spans="2:33" s="448" customFormat="1" ht="15" customHeight="1" x14ac:dyDescent="0.3">
      <c r="B499" s="374">
        <v>44321</v>
      </c>
      <c r="C499" s="466"/>
      <c r="D499" s="466"/>
      <c r="E499" s="46"/>
      <c r="F499" s="46"/>
      <c r="G499" s="464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60">
        <v>-10</v>
      </c>
      <c r="AC499" s="460">
        <v>19</v>
      </c>
      <c r="AD499" s="460">
        <v>11</v>
      </c>
      <c r="AE499" s="460">
        <v>-27</v>
      </c>
      <c r="AF499" s="460">
        <v>-16</v>
      </c>
      <c r="AG499" s="460">
        <v>5</v>
      </c>
    </row>
    <row r="500" spans="2:33" s="448" customFormat="1" ht="15" customHeight="1" x14ac:dyDescent="0.3">
      <c r="B500" s="374">
        <v>44322</v>
      </c>
      <c r="C500" s="466"/>
      <c r="D500" s="466"/>
      <c r="E500" s="46"/>
      <c r="F500" s="46"/>
      <c r="G500" s="465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60">
        <v>-9</v>
      </c>
      <c r="AC500" s="460">
        <v>19</v>
      </c>
      <c r="AD500" s="460">
        <v>12</v>
      </c>
      <c r="AE500" s="460">
        <v>-28</v>
      </c>
      <c r="AF500" s="460">
        <v>-17</v>
      </c>
      <c r="AG500" s="460">
        <v>6</v>
      </c>
    </row>
    <row r="501" spans="2:33" s="448" customFormat="1" ht="15" customHeight="1" x14ac:dyDescent="0.3">
      <c r="B501" s="374">
        <v>44323</v>
      </c>
      <c r="C501" s="466"/>
      <c r="D501" s="466"/>
      <c r="E501" s="46"/>
      <c r="F501" s="46"/>
      <c r="G501" s="465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60">
        <v>-13</v>
      </c>
      <c r="AC501" s="460">
        <v>19</v>
      </c>
      <c r="AD501" s="460">
        <v>13</v>
      </c>
      <c r="AE501" s="460">
        <v>-26</v>
      </c>
      <c r="AF501" s="460">
        <v>-15</v>
      </c>
      <c r="AG501" s="460">
        <v>5</v>
      </c>
    </row>
    <row r="502" spans="2:33" s="448" customFormat="1" ht="15" customHeight="1" x14ac:dyDescent="0.3">
      <c r="B502" s="374">
        <v>44324</v>
      </c>
      <c r="C502" s="466"/>
      <c r="D502" s="466"/>
      <c r="E502" s="46"/>
      <c r="F502" s="46"/>
      <c r="G502" s="465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60">
        <v>-16</v>
      </c>
      <c r="AC502" s="460">
        <v>6</v>
      </c>
      <c r="AD502" s="460">
        <v>27</v>
      </c>
      <c r="AE502" s="460">
        <v>-23</v>
      </c>
      <c r="AF502" s="460">
        <v>-6</v>
      </c>
      <c r="AG502" s="460">
        <v>2</v>
      </c>
    </row>
    <row r="503" spans="2:33" s="448" customFormat="1" ht="15" customHeight="1" x14ac:dyDescent="0.3">
      <c r="B503" s="374">
        <v>44325</v>
      </c>
      <c r="C503" s="466"/>
      <c r="D503" s="466"/>
      <c r="E503" s="46"/>
      <c r="F503" s="46"/>
      <c r="G503" s="465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60">
        <v>-26</v>
      </c>
      <c r="AC503" s="460">
        <v>-1</v>
      </c>
      <c r="AD503" s="460">
        <v>-30</v>
      </c>
      <c r="AE503" s="460">
        <v>-37</v>
      </c>
      <c r="AF503" s="460">
        <v>-8</v>
      </c>
      <c r="AG503" s="460">
        <v>6</v>
      </c>
    </row>
    <row r="504" spans="2:33" s="448" customFormat="1" ht="15" customHeight="1" x14ac:dyDescent="0.3">
      <c r="B504" s="374">
        <v>44326</v>
      </c>
      <c r="C504" s="466"/>
      <c r="D504" s="466"/>
      <c r="E504" s="46"/>
      <c r="F504" s="46"/>
      <c r="G504" s="465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60">
        <v>-14</v>
      </c>
      <c r="AC504" s="460">
        <v>21</v>
      </c>
      <c r="AD504" s="460">
        <v>-16</v>
      </c>
      <c r="AE504" s="460">
        <v>-32</v>
      </c>
      <c r="AF504" s="460">
        <v>-16</v>
      </c>
      <c r="AG504" s="460">
        <v>7</v>
      </c>
    </row>
    <row r="505" spans="2:33" s="448" customFormat="1" ht="15" customHeight="1" x14ac:dyDescent="0.3">
      <c r="B505" s="374">
        <v>44327</v>
      </c>
      <c r="C505" s="466"/>
      <c r="D505" s="466"/>
      <c r="E505" s="46"/>
      <c r="F505" s="46"/>
      <c r="G505" s="465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60">
        <v>-8</v>
      </c>
      <c r="AC505" s="460">
        <v>22</v>
      </c>
      <c r="AD505" s="460">
        <v>5</v>
      </c>
      <c r="AE505" s="460">
        <v>-24</v>
      </c>
      <c r="AF505" s="460">
        <v>-15</v>
      </c>
      <c r="AG505" s="460">
        <v>6</v>
      </c>
    </row>
    <row r="506" spans="2:33" s="448" customFormat="1" ht="15" customHeight="1" x14ac:dyDescent="0.3">
      <c r="B506" s="374">
        <v>44328</v>
      </c>
      <c r="C506" s="466"/>
      <c r="D506" s="466"/>
      <c r="E506" s="46"/>
      <c r="F506" s="46"/>
      <c r="G506" s="465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60">
        <v>-8</v>
      </c>
      <c r="AC506" s="460">
        <v>22</v>
      </c>
      <c r="AD506" s="460">
        <v>6</v>
      </c>
      <c r="AE506" s="460">
        <v>-24</v>
      </c>
      <c r="AF506" s="460">
        <v>-16</v>
      </c>
      <c r="AG506" s="460">
        <v>6</v>
      </c>
    </row>
    <row r="507" spans="2:33" s="448" customFormat="1" ht="15" customHeight="1" x14ac:dyDescent="0.3">
      <c r="B507" s="374">
        <v>44329</v>
      </c>
      <c r="C507" s="467"/>
      <c r="D507" s="467"/>
      <c r="E507" s="46"/>
      <c r="F507" s="46"/>
      <c r="G507" s="464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60">
        <v>-8</v>
      </c>
      <c r="AC507" s="460">
        <v>21</v>
      </c>
      <c r="AD507" s="460">
        <v>-2</v>
      </c>
      <c r="AE507" s="460">
        <v>-27</v>
      </c>
      <c r="AF507" s="460">
        <v>-19</v>
      </c>
      <c r="AG507" s="460">
        <v>7</v>
      </c>
    </row>
    <row r="508" spans="2:33" s="448" customFormat="1" ht="15" customHeight="1" x14ac:dyDescent="0.3">
      <c r="B508" s="374">
        <v>44330</v>
      </c>
      <c r="C508" s="467"/>
      <c r="D508" s="467"/>
      <c r="E508" s="46"/>
      <c r="F508" s="46"/>
      <c r="G508" s="467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60">
        <v>-10</v>
      </c>
      <c r="AC508" s="460">
        <v>25</v>
      </c>
      <c r="AD508" s="460">
        <v>12</v>
      </c>
      <c r="AE508" s="460">
        <v>-24</v>
      </c>
      <c r="AF508" s="460">
        <v>-15</v>
      </c>
      <c r="AG508" s="460">
        <v>5</v>
      </c>
    </row>
    <row r="509" spans="2:33" s="448" customFormat="1" ht="15" customHeight="1" x14ac:dyDescent="0.3">
      <c r="B509" s="374">
        <v>44331</v>
      </c>
      <c r="C509" s="467"/>
      <c r="D509" s="467"/>
      <c r="E509" s="46"/>
      <c r="F509" s="46"/>
      <c r="G509" s="467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60">
        <v>-17</v>
      </c>
      <c r="AC509" s="460">
        <v>7</v>
      </c>
      <c r="AD509" s="460">
        <v>1</v>
      </c>
      <c r="AE509" s="460">
        <v>-26</v>
      </c>
      <c r="AF509" s="460">
        <v>-7</v>
      </c>
      <c r="AG509" s="460">
        <v>4</v>
      </c>
    </row>
    <row r="510" spans="2:33" s="448" customFormat="1" ht="15" customHeight="1" x14ac:dyDescent="0.3">
      <c r="B510" s="374">
        <v>44332</v>
      </c>
      <c r="C510" s="467"/>
      <c r="D510" s="467"/>
      <c r="E510" s="46"/>
      <c r="F510" s="46"/>
      <c r="G510" s="467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60">
        <v>-19</v>
      </c>
      <c r="AC510" s="460">
        <v>1</v>
      </c>
      <c r="AD510" s="460">
        <v>-3</v>
      </c>
      <c r="AE510" s="460">
        <v>-30</v>
      </c>
      <c r="AF510" s="460">
        <v>-3</v>
      </c>
      <c r="AG510" s="460">
        <v>4</v>
      </c>
    </row>
    <row r="511" spans="2:33" s="448" customFormat="1" ht="15" customHeight="1" x14ac:dyDescent="0.3">
      <c r="B511" s="374">
        <v>44333</v>
      </c>
      <c r="C511" s="467"/>
      <c r="D511" s="467"/>
      <c r="E511" s="46"/>
      <c r="F511" s="46"/>
      <c r="G511" s="467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60">
        <v>-7</v>
      </c>
      <c r="AC511" s="460">
        <v>25</v>
      </c>
      <c r="AD511" s="460">
        <v>18</v>
      </c>
      <c r="AE511" s="460">
        <v>-27</v>
      </c>
      <c r="AF511" s="460">
        <v>-13</v>
      </c>
      <c r="AG511" s="460">
        <v>6</v>
      </c>
    </row>
    <row r="512" spans="2:33" s="448" customFormat="1" ht="15" customHeight="1" x14ac:dyDescent="0.3">
      <c r="B512" s="374">
        <v>44334</v>
      </c>
      <c r="C512" s="467"/>
      <c r="D512" s="467"/>
      <c r="E512" s="46"/>
      <c r="F512" s="46"/>
      <c r="G512" s="467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60">
        <v>-9</v>
      </c>
      <c r="AC512" s="460">
        <v>22</v>
      </c>
      <c r="AD512" s="460">
        <v>2</v>
      </c>
      <c r="AE512" s="460">
        <v>-27</v>
      </c>
      <c r="AF512" s="460">
        <v>-13</v>
      </c>
      <c r="AG512" s="460">
        <v>6</v>
      </c>
    </row>
    <row r="513" spans="2:33" s="448" customFormat="1" ht="15" customHeight="1" x14ac:dyDescent="0.3">
      <c r="B513" s="374">
        <v>44335</v>
      </c>
      <c r="C513" s="467"/>
      <c r="D513" s="467"/>
      <c r="E513" s="46"/>
      <c r="F513" s="46"/>
      <c r="G513" s="467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60">
        <v>-6</v>
      </c>
      <c r="AC513" s="460">
        <v>23</v>
      </c>
      <c r="AD513" s="460">
        <v>22</v>
      </c>
      <c r="AE513" s="460">
        <v>-25</v>
      </c>
      <c r="AF513" s="460">
        <v>-12</v>
      </c>
      <c r="AG513" s="460">
        <v>5</v>
      </c>
    </row>
    <row r="514" spans="2:33" s="448" customFormat="1" ht="15" customHeight="1" x14ac:dyDescent="0.3">
      <c r="B514" s="374">
        <v>44336</v>
      </c>
      <c r="C514" s="469"/>
      <c r="D514" s="469"/>
      <c r="E514" s="46"/>
      <c r="F514" s="46"/>
      <c r="G514" s="469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70"/>
      <c r="Z514" s="144">
        <f t="shared" si="380"/>
        <v>20</v>
      </c>
      <c r="AA514" s="31"/>
      <c r="AB514" s="460">
        <v>-3</v>
      </c>
      <c r="AC514" s="460">
        <v>26</v>
      </c>
      <c r="AD514" s="460">
        <v>32</v>
      </c>
      <c r="AE514" s="460">
        <v>-28</v>
      </c>
      <c r="AF514" s="460">
        <v>-16</v>
      </c>
      <c r="AG514" s="460">
        <v>6</v>
      </c>
    </row>
    <row r="515" spans="2:33" s="448" customFormat="1" ht="15" customHeight="1" x14ac:dyDescent="0.3">
      <c r="B515" s="374">
        <v>44337</v>
      </c>
      <c r="C515" s="469"/>
      <c r="D515" s="469"/>
      <c r="E515" s="46"/>
      <c r="F515" s="46"/>
      <c r="G515" s="469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70"/>
      <c r="Z515" s="144">
        <f t="shared" si="380"/>
        <v>12</v>
      </c>
      <c r="AA515" s="31"/>
      <c r="AB515" s="460">
        <v>-9</v>
      </c>
      <c r="AC515" s="460">
        <v>26</v>
      </c>
      <c r="AD515" s="460">
        <v>16</v>
      </c>
      <c r="AE515" s="460">
        <v>-24</v>
      </c>
      <c r="AF515" s="460">
        <v>-12</v>
      </c>
      <c r="AG515" s="460">
        <v>5</v>
      </c>
    </row>
    <row r="516" spans="2:33" s="448" customFormat="1" ht="15" customHeight="1" x14ac:dyDescent="0.3">
      <c r="B516" s="374">
        <v>44338</v>
      </c>
      <c r="C516" s="469"/>
      <c r="D516" s="469"/>
      <c r="E516" s="46"/>
      <c r="F516" s="46"/>
      <c r="G516" s="469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70"/>
      <c r="Z516" s="144">
        <f t="shared" si="380"/>
        <v>0</v>
      </c>
      <c r="AA516" s="31"/>
      <c r="AB516" s="460">
        <v>-15</v>
      </c>
      <c r="AC516" s="460">
        <v>9</v>
      </c>
      <c r="AD516" s="460">
        <v>16</v>
      </c>
      <c r="AE516" s="460">
        <v>-25</v>
      </c>
      <c r="AF516" s="460">
        <v>-4</v>
      </c>
      <c r="AG516" s="460">
        <v>3</v>
      </c>
    </row>
    <row r="517" spans="2:33" s="448" customFormat="1" ht="15" customHeight="1" x14ac:dyDescent="0.3">
      <c r="B517" s="374">
        <v>44339</v>
      </c>
      <c r="C517" s="469"/>
      <c r="D517" s="469"/>
      <c r="E517" s="46"/>
      <c r="F517" s="46"/>
      <c r="G517" s="469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70"/>
      <c r="Z517" s="144">
        <f t="shared" si="380"/>
        <v>0</v>
      </c>
      <c r="AA517" s="31"/>
      <c r="AB517" s="460">
        <v>-16</v>
      </c>
      <c r="AC517" s="460">
        <v>2</v>
      </c>
      <c r="AD517" s="460">
        <v>15</v>
      </c>
      <c r="AE517" s="460">
        <v>-28</v>
      </c>
      <c r="AF517" s="460">
        <v>-2</v>
      </c>
      <c r="AG517" s="460">
        <v>2</v>
      </c>
    </row>
    <row r="518" spans="2:33" s="448" customFormat="1" ht="15" customHeight="1" x14ac:dyDescent="0.3">
      <c r="B518" s="374">
        <v>44340</v>
      </c>
      <c r="C518" s="469"/>
      <c r="D518" s="469"/>
      <c r="E518" s="46"/>
      <c r="F518" s="46"/>
      <c r="G518" s="469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70"/>
      <c r="Z518" s="144">
        <f t="shared" si="380"/>
        <v>42</v>
      </c>
      <c r="AA518" s="31"/>
      <c r="AB518" s="460">
        <v>-9</v>
      </c>
      <c r="AC518" s="460">
        <v>24</v>
      </c>
      <c r="AD518" s="460">
        <v>7</v>
      </c>
      <c r="AE518" s="460">
        <v>-29</v>
      </c>
      <c r="AF518" s="460">
        <v>-14</v>
      </c>
      <c r="AG518" s="460">
        <v>7</v>
      </c>
    </row>
    <row r="519" spans="2:33" s="448" customFormat="1" ht="15" customHeight="1" x14ac:dyDescent="0.3">
      <c r="B519" s="374">
        <v>44341</v>
      </c>
      <c r="C519" s="469"/>
      <c r="D519" s="469"/>
      <c r="E519" s="46"/>
      <c r="F519" s="46"/>
      <c r="G519" s="469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70"/>
      <c r="Z519" s="144">
        <f t="shared" si="380"/>
        <v>31</v>
      </c>
      <c r="AA519" s="31"/>
      <c r="AB519" s="460">
        <v>-6</v>
      </c>
      <c r="AC519" s="460">
        <v>25</v>
      </c>
      <c r="AD519" s="460">
        <v>17</v>
      </c>
      <c r="AE519" s="460">
        <v>-26</v>
      </c>
      <c r="AF519" s="460">
        <v>-12</v>
      </c>
      <c r="AG519" s="460">
        <v>6</v>
      </c>
    </row>
    <row r="520" spans="2:33" s="448" customFormat="1" ht="15" customHeight="1" x14ac:dyDescent="0.3">
      <c r="B520" s="374">
        <v>44342</v>
      </c>
      <c r="C520" s="469"/>
      <c r="D520" s="469"/>
      <c r="E520" s="46"/>
      <c r="F520" s="46"/>
      <c r="G520" s="469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70"/>
      <c r="Z520" s="144">
        <f t="shared" si="380"/>
        <v>25</v>
      </c>
      <c r="AA520" s="31"/>
      <c r="AB520" s="460">
        <v>-4</v>
      </c>
      <c r="AC520" s="460">
        <v>24</v>
      </c>
      <c r="AD520" s="460">
        <v>27</v>
      </c>
      <c r="AE520" s="460">
        <v>-24</v>
      </c>
      <c r="AF520" s="460">
        <v>-11</v>
      </c>
      <c r="AG520" s="460">
        <v>5</v>
      </c>
    </row>
    <row r="521" spans="2:33" s="448" customFormat="1" ht="15" customHeight="1" x14ac:dyDescent="0.3">
      <c r="B521" s="374">
        <v>44343</v>
      </c>
      <c r="C521" s="472"/>
      <c r="D521" s="472"/>
      <c r="E521" s="46"/>
      <c r="F521" s="46"/>
      <c r="G521" s="471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70"/>
      <c r="Z521" s="144">
        <f t="shared" ref="Z521:Z527" si="393">V521+X521</f>
        <v>12</v>
      </c>
      <c r="AA521" s="31"/>
      <c r="AB521" s="460">
        <v>-1</v>
      </c>
      <c r="AC521" s="460">
        <v>26</v>
      </c>
      <c r="AD521" s="460">
        <v>29</v>
      </c>
      <c r="AE521" s="460">
        <v>-25</v>
      </c>
      <c r="AF521" s="460">
        <v>-11</v>
      </c>
      <c r="AG521" s="460">
        <v>5</v>
      </c>
    </row>
    <row r="522" spans="2:33" s="448" customFormat="1" ht="15" customHeight="1" x14ac:dyDescent="0.3">
      <c r="B522" s="374">
        <v>44344</v>
      </c>
      <c r="C522" s="472"/>
      <c r="D522" s="472"/>
      <c r="E522" s="46"/>
      <c r="F522" s="46"/>
      <c r="G522" s="471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70"/>
      <c r="Z522" s="144">
        <f t="shared" si="393"/>
        <v>7</v>
      </c>
      <c r="AA522" s="31"/>
      <c r="AB522" s="460">
        <v>-4</v>
      </c>
      <c r="AC522" s="460">
        <v>29</v>
      </c>
      <c r="AD522" s="460">
        <v>28</v>
      </c>
      <c r="AE522" s="460">
        <v>-20</v>
      </c>
      <c r="AF522" s="460">
        <v>-10</v>
      </c>
      <c r="AG522" s="460">
        <v>4</v>
      </c>
    </row>
    <row r="523" spans="2:33" s="448" customFormat="1" ht="15" customHeight="1" x14ac:dyDescent="0.3">
      <c r="B523" s="374">
        <v>44345</v>
      </c>
      <c r="C523" s="472"/>
      <c r="D523" s="472"/>
      <c r="E523" s="46"/>
      <c r="F523" s="46"/>
      <c r="G523" s="471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70"/>
      <c r="Z523" s="144">
        <f t="shared" si="393"/>
        <v>0</v>
      </c>
      <c r="AA523" s="31"/>
      <c r="AB523" s="460">
        <v>-10</v>
      </c>
      <c r="AC523" s="460">
        <v>13</v>
      </c>
      <c r="AD523" s="460">
        <v>35</v>
      </c>
      <c r="AE523" s="460">
        <v>-17</v>
      </c>
      <c r="AF523" s="460">
        <v>-1</v>
      </c>
      <c r="AG523" s="460">
        <v>2</v>
      </c>
    </row>
    <row r="524" spans="2:33" s="448" customFormat="1" ht="15" customHeight="1" x14ac:dyDescent="0.3">
      <c r="B524" s="374">
        <v>44346</v>
      </c>
      <c r="C524" s="472"/>
      <c r="D524" s="472"/>
      <c r="E524" s="46"/>
      <c r="F524" s="46"/>
      <c r="G524" s="471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70"/>
      <c r="Z524" s="144">
        <f t="shared" si="393"/>
        <v>0</v>
      </c>
      <c r="AA524" s="31"/>
      <c r="AB524" s="460">
        <v>-12</v>
      </c>
      <c r="AC524" s="460">
        <v>6</v>
      </c>
      <c r="AD524" s="460">
        <v>34</v>
      </c>
      <c r="AE524" s="460">
        <v>-21</v>
      </c>
      <c r="AF524" s="460">
        <v>0</v>
      </c>
      <c r="AG524" s="460">
        <v>1</v>
      </c>
    </row>
    <row r="525" spans="2:33" s="448" customFormat="1" ht="15" customHeight="1" x14ac:dyDescent="0.3">
      <c r="B525" s="374">
        <v>44347</v>
      </c>
      <c r="C525" s="472"/>
      <c r="D525" s="472"/>
      <c r="E525" s="46"/>
      <c r="F525" s="46"/>
      <c r="G525" s="471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70"/>
      <c r="Z525" s="144">
        <f t="shared" si="393"/>
        <v>21</v>
      </c>
      <c r="AA525" s="31"/>
      <c r="AB525" s="460">
        <v>-1</v>
      </c>
      <c r="AC525" s="460">
        <v>34</v>
      </c>
      <c r="AD525" s="460">
        <v>17</v>
      </c>
      <c r="AE525" s="460">
        <v>-24</v>
      </c>
      <c r="AF525" s="460">
        <v>-11</v>
      </c>
      <c r="AG525" s="460">
        <v>5</v>
      </c>
    </row>
    <row r="526" spans="2:33" s="448" customFormat="1" ht="15" customHeight="1" x14ac:dyDescent="0.3">
      <c r="B526" s="374">
        <v>44348</v>
      </c>
      <c r="C526" s="472"/>
      <c r="D526" s="472"/>
      <c r="E526" s="46"/>
      <c r="F526" s="46"/>
      <c r="G526" s="471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70"/>
      <c r="Z526" s="144">
        <f t="shared" si="393"/>
        <v>45</v>
      </c>
      <c r="AA526" s="31"/>
      <c r="AB526" s="460">
        <v>5</v>
      </c>
      <c r="AC526" s="460">
        <v>36</v>
      </c>
      <c r="AD526" s="460">
        <v>18</v>
      </c>
      <c r="AE526" s="460">
        <v>-20</v>
      </c>
      <c r="AF526" s="460">
        <v>-12</v>
      </c>
      <c r="AG526" s="460">
        <v>5</v>
      </c>
    </row>
    <row r="527" spans="2:33" s="448" customFormat="1" ht="15" customHeight="1" x14ac:dyDescent="0.3">
      <c r="B527" s="374">
        <v>44349</v>
      </c>
      <c r="C527" s="472"/>
      <c r="D527" s="472"/>
      <c r="E527" s="46"/>
      <c r="F527" s="46"/>
      <c r="G527" s="471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70"/>
      <c r="Z527" s="144">
        <f t="shared" si="393"/>
        <v>65</v>
      </c>
      <c r="AA527" s="31"/>
      <c r="AB527" s="460">
        <v>6</v>
      </c>
      <c r="AC527" s="460">
        <v>35</v>
      </c>
      <c r="AD527" s="460">
        <v>29</v>
      </c>
      <c r="AE527" s="460">
        <v>-17</v>
      </c>
      <c r="AF527" s="460">
        <v>-11</v>
      </c>
      <c r="AG527" s="460">
        <v>3</v>
      </c>
    </row>
    <row r="528" spans="2:33" s="448" customFormat="1" ht="15" customHeight="1" x14ac:dyDescent="0.3">
      <c r="B528" s="374">
        <v>44350</v>
      </c>
      <c r="C528" s="472"/>
      <c r="D528" s="472"/>
      <c r="E528" s="46"/>
      <c r="F528" s="46"/>
      <c r="G528" s="471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70"/>
      <c r="Z528" s="144">
        <f t="shared" ref="Z528:Z534" si="398">V528+X528</f>
        <v>0</v>
      </c>
      <c r="AA528" s="31"/>
      <c r="AB528" s="460">
        <v>-1</v>
      </c>
      <c r="AC528" s="460">
        <v>20</v>
      </c>
      <c r="AD528" s="460">
        <v>84</v>
      </c>
      <c r="AE528" s="460">
        <v>-41</v>
      </c>
      <c r="AF528" s="460">
        <v>-72</v>
      </c>
      <c r="AG528" s="460">
        <v>19</v>
      </c>
    </row>
    <row r="529" spans="2:33" s="448" customFormat="1" ht="15" customHeight="1" x14ac:dyDescent="0.3">
      <c r="B529" s="374">
        <v>44351</v>
      </c>
      <c r="C529" s="473"/>
      <c r="D529" s="473"/>
      <c r="E529" s="46"/>
      <c r="F529" s="46"/>
      <c r="G529" s="473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70"/>
      <c r="Z529" s="144">
        <f t="shared" si="398"/>
        <v>26</v>
      </c>
      <c r="AA529" s="31"/>
      <c r="AB529" s="460">
        <v>-3</v>
      </c>
      <c r="AC529" s="460">
        <v>36</v>
      </c>
      <c r="AD529" s="460">
        <v>42</v>
      </c>
      <c r="AE529" s="460">
        <v>-22</v>
      </c>
      <c r="AF529" s="460">
        <v>-21</v>
      </c>
      <c r="AG529" s="460">
        <v>7</v>
      </c>
    </row>
    <row r="530" spans="2:33" s="448" customFormat="1" ht="15" customHeight="1" x14ac:dyDescent="0.3">
      <c r="B530" s="374">
        <v>44352</v>
      </c>
      <c r="C530" s="473"/>
      <c r="D530" s="473"/>
      <c r="E530" s="46"/>
      <c r="F530" s="46"/>
      <c r="G530" s="473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70"/>
      <c r="Z530" s="144">
        <f t="shared" si="398"/>
        <v>0</v>
      </c>
      <c r="AA530" s="31"/>
      <c r="AB530" s="460">
        <v>-10</v>
      </c>
      <c r="AC530" s="460">
        <v>11</v>
      </c>
      <c r="AD530" s="460">
        <v>51</v>
      </c>
      <c r="AE530" s="460">
        <v>-17</v>
      </c>
      <c r="AF530" s="460">
        <v>-4</v>
      </c>
      <c r="AG530" s="460">
        <v>2</v>
      </c>
    </row>
    <row r="531" spans="2:33" s="448" customFormat="1" ht="15" customHeight="1" x14ac:dyDescent="0.3">
      <c r="B531" s="374">
        <v>44353</v>
      </c>
      <c r="C531" s="473"/>
      <c r="D531" s="473"/>
      <c r="E531" s="46"/>
      <c r="F531" s="46"/>
      <c r="G531" s="473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70"/>
      <c r="Z531" s="144">
        <f t="shared" si="398"/>
        <v>0</v>
      </c>
      <c r="AA531" s="31"/>
      <c r="AB531" s="460">
        <v>-13</v>
      </c>
      <c r="AC531" s="460">
        <v>5</v>
      </c>
      <c r="AD531" s="460">
        <v>39</v>
      </c>
      <c r="AE531" s="460">
        <v>-20</v>
      </c>
      <c r="AF531" s="460">
        <v>0</v>
      </c>
      <c r="AG531" s="460">
        <v>0</v>
      </c>
    </row>
    <row r="532" spans="2:33" s="448" customFormat="1" ht="15" customHeight="1" x14ac:dyDescent="0.3">
      <c r="B532" s="374">
        <v>44354</v>
      </c>
      <c r="C532" s="473"/>
      <c r="D532" s="473"/>
      <c r="E532" s="46"/>
      <c r="F532" s="46"/>
      <c r="G532" s="473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70"/>
      <c r="Z532" s="144">
        <f t="shared" si="398"/>
        <v>21</v>
      </c>
      <c r="AA532" s="31"/>
      <c r="AB532" s="460">
        <v>-1</v>
      </c>
      <c r="AC532" s="460">
        <v>32</v>
      </c>
      <c r="AD532" s="460">
        <v>34</v>
      </c>
      <c r="AE532" s="460">
        <v>-25</v>
      </c>
      <c r="AF532" s="460">
        <v>-13</v>
      </c>
      <c r="AG532" s="460">
        <v>5</v>
      </c>
    </row>
    <row r="533" spans="2:33" s="448" customFormat="1" ht="15" customHeight="1" x14ac:dyDescent="0.3">
      <c r="B533" s="374">
        <v>44355</v>
      </c>
      <c r="C533" s="473"/>
      <c r="D533" s="473"/>
      <c r="E533" s="46"/>
      <c r="F533" s="46"/>
      <c r="G533" s="473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70"/>
      <c r="Z533" s="144">
        <f t="shared" si="398"/>
        <v>21</v>
      </c>
      <c r="AA533" s="31"/>
      <c r="AB533" s="460">
        <v>3</v>
      </c>
      <c r="AC533" s="460">
        <v>35</v>
      </c>
      <c r="AD533" s="460">
        <v>35</v>
      </c>
      <c r="AE533" s="460">
        <v>-23</v>
      </c>
      <c r="AF533" s="460">
        <v>-12</v>
      </c>
      <c r="AG533" s="460">
        <v>5</v>
      </c>
    </row>
    <row r="534" spans="2:33" s="448" customFormat="1" ht="15" customHeight="1" x14ac:dyDescent="0.3">
      <c r="B534" s="374">
        <v>44356</v>
      </c>
      <c r="C534" s="473"/>
      <c r="D534" s="473"/>
      <c r="E534" s="46"/>
      <c r="F534" s="46"/>
      <c r="G534" s="473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70"/>
      <c r="Z534" s="144">
        <f t="shared" si="398"/>
        <v>33</v>
      </c>
      <c r="AA534" s="31"/>
      <c r="AB534" s="460">
        <v>9</v>
      </c>
      <c r="AC534" s="460">
        <v>38</v>
      </c>
      <c r="AD534" s="460">
        <v>55</v>
      </c>
      <c r="AE534" s="460">
        <v>-16</v>
      </c>
      <c r="AF534" s="460">
        <v>-12</v>
      </c>
      <c r="AG534" s="460">
        <v>2</v>
      </c>
    </row>
    <row r="535" spans="2:33" s="448" customFormat="1" ht="15" customHeight="1" x14ac:dyDescent="0.3">
      <c r="B535" s="374">
        <v>44357</v>
      </c>
      <c r="C535" s="473"/>
      <c r="D535" s="473"/>
      <c r="E535" s="46"/>
      <c r="F535" s="46"/>
      <c r="G535" s="467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70"/>
      <c r="Z535" s="144">
        <f t="shared" ref="Z535:Z541" si="403">V535+X535</f>
        <v>0</v>
      </c>
      <c r="AA535" s="31"/>
      <c r="AB535" s="460">
        <v>-4</v>
      </c>
      <c r="AC535" s="460">
        <v>17</v>
      </c>
      <c r="AD535" s="460">
        <v>118</v>
      </c>
      <c r="AE535" s="460">
        <v>-41</v>
      </c>
      <c r="AF535" s="460">
        <v>-71</v>
      </c>
      <c r="AG535" s="460">
        <v>17</v>
      </c>
    </row>
    <row r="536" spans="2:33" s="448" customFormat="1" ht="15" customHeight="1" x14ac:dyDescent="0.3">
      <c r="B536" s="374">
        <v>44358</v>
      </c>
      <c r="C536" s="488"/>
      <c r="D536" s="488"/>
      <c r="E536" s="46"/>
      <c r="F536" s="46"/>
      <c r="G536" s="488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70"/>
      <c r="Z536" s="144">
        <f t="shared" si="403"/>
        <v>7</v>
      </c>
      <c r="AA536" s="31"/>
      <c r="AB536" s="460">
        <v>-4</v>
      </c>
      <c r="AC536" s="460">
        <v>36</v>
      </c>
      <c r="AD536" s="460">
        <v>52</v>
      </c>
      <c r="AE536" s="460">
        <v>-25</v>
      </c>
      <c r="AF536" s="460">
        <v>-24</v>
      </c>
      <c r="AG536" s="460">
        <v>7</v>
      </c>
    </row>
    <row r="537" spans="2:33" s="448" customFormat="1" ht="15" customHeight="1" x14ac:dyDescent="0.3">
      <c r="B537" s="374">
        <v>44359</v>
      </c>
      <c r="C537" s="488"/>
      <c r="D537" s="488"/>
      <c r="E537" s="46"/>
      <c r="F537" s="46"/>
      <c r="G537" s="488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70"/>
      <c r="Z537" s="144">
        <f t="shared" si="403"/>
        <v>0</v>
      </c>
      <c r="AA537" s="31"/>
      <c r="AB537" s="460">
        <v>-13</v>
      </c>
      <c r="AC537" s="460">
        <v>12</v>
      </c>
      <c r="AD537" s="460">
        <v>46</v>
      </c>
      <c r="AE537" s="460">
        <v>-20</v>
      </c>
      <c r="AF537" s="460">
        <v>-6</v>
      </c>
      <c r="AG537" s="460">
        <v>2</v>
      </c>
    </row>
    <row r="538" spans="2:33" s="448" customFormat="1" ht="15" customHeight="1" x14ac:dyDescent="0.3">
      <c r="B538" s="374">
        <v>44360</v>
      </c>
      <c r="C538" s="488"/>
      <c r="D538" s="488"/>
      <c r="E538" s="46"/>
      <c r="F538" s="46"/>
      <c r="G538" s="488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70"/>
      <c r="Z538" s="144">
        <f t="shared" si="403"/>
        <v>0</v>
      </c>
      <c r="AA538" s="31"/>
      <c r="AB538" s="460">
        <v>-16</v>
      </c>
      <c r="AC538" s="460">
        <v>4</v>
      </c>
      <c r="AD538" s="460">
        <v>30</v>
      </c>
      <c r="AE538" s="460">
        <v>-21</v>
      </c>
      <c r="AF538" s="460">
        <v>0</v>
      </c>
      <c r="AG538" s="460">
        <v>-1</v>
      </c>
    </row>
    <row r="539" spans="2:33" s="448" customFormat="1" ht="15" customHeight="1" x14ac:dyDescent="0.3">
      <c r="B539" s="374">
        <v>44361</v>
      </c>
      <c r="C539" s="488"/>
      <c r="D539" s="488"/>
      <c r="E539" s="46"/>
      <c r="F539" s="46"/>
      <c r="G539" s="488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70"/>
      <c r="Z539" s="144">
        <f t="shared" si="403"/>
        <v>34</v>
      </c>
      <c r="AA539" s="31"/>
      <c r="AB539" s="460">
        <v>-3</v>
      </c>
      <c r="AC539" s="460">
        <v>28</v>
      </c>
      <c r="AD539" s="460">
        <v>31</v>
      </c>
      <c r="AE539" s="460">
        <v>-23</v>
      </c>
      <c r="AF539" s="460">
        <v>-11</v>
      </c>
      <c r="AG539" s="460">
        <v>5</v>
      </c>
    </row>
    <row r="540" spans="2:33" s="448" customFormat="1" ht="15" customHeight="1" x14ac:dyDescent="0.3">
      <c r="B540" s="374">
        <v>44362</v>
      </c>
      <c r="C540" s="488"/>
      <c r="D540" s="488"/>
      <c r="E540" s="46"/>
      <c r="F540" s="46"/>
      <c r="G540" s="488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70"/>
      <c r="Z540" s="144">
        <f t="shared" si="403"/>
        <v>34</v>
      </c>
      <c r="AA540" s="31"/>
      <c r="AB540" s="460">
        <v>-5</v>
      </c>
      <c r="AC540" s="460">
        <v>22</v>
      </c>
      <c r="AD540" s="460">
        <v>18</v>
      </c>
      <c r="AE540" s="460">
        <v>-24</v>
      </c>
      <c r="AF540" s="460">
        <v>-11</v>
      </c>
      <c r="AG540" s="460">
        <v>6</v>
      </c>
    </row>
    <row r="541" spans="2:33" s="448" customFormat="1" ht="15" customHeight="1" x14ac:dyDescent="0.3">
      <c r="B541" s="374">
        <v>44363</v>
      </c>
      <c r="C541" s="488"/>
      <c r="D541" s="488"/>
      <c r="E541" s="46"/>
      <c r="F541" s="46"/>
      <c r="G541" s="488"/>
      <c r="H541" s="157">
        <v>197</v>
      </c>
      <c r="I541" s="489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70"/>
      <c r="Z541" s="144">
        <f t="shared" si="403"/>
        <v>20</v>
      </c>
      <c r="AA541" s="31"/>
      <c r="AB541" s="460">
        <v>-1</v>
      </c>
      <c r="AC541" s="460">
        <v>29</v>
      </c>
      <c r="AD541" s="460">
        <v>27</v>
      </c>
      <c r="AE541" s="460">
        <v>-21</v>
      </c>
      <c r="AF541" s="460">
        <v>-11</v>
      </c>
      <c r="AG541" s="460">
        <v>5</v>
      </c>
    </row>
    <row r="542" spans="2:33" s="448" customFormat="1" ht="15" customHeight="1" x14ac:dyDescent="0.3">
      <c r="B542" s="374">
        <v>44364</v>
      </c>
      <c r="C542" s="490"/>
      <c r="D542" s="490"/>
      <c r="E542" s="46"/>
      <c r="F542" s="46"/>
      <c r="G542" s="490"/>
      <c r="H542" s="157">
        <v>209</v>
      </c>
      <c r="I542" s="489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70"/>
      <c r="Z542" s="144">
        <f t="shared" ref="Z542:Z547" si="408">V542+X542</f>
        <v>11</v>
      </c>
      <c r="AA542" s="31"/>
      <c r="AB542" s="460">
        <v>-4</v>
      </c>
      <c r="AC542" s="460">
        <v>25</v>
      </c>
      <c r="AD542" s="460">
        <v>9</v>
      </c>
      <c r="AE542" s="460">
        <v>-25</v>
      </c>
      <c r="AF542" s="460">
        <v>-13</v>
      </c>
      <c r="AG542" s="460">
        <v>6</v>
      </c>
    </row>
    <row r="543" spans="2:33" s="448" customFormat="1" ht="15" customHeight="1" x14ac:dyDescent="0.3">
      <c r="B543" s="374">
        <v>44365</v>
      </c>
      <c r="C543" s="490"/>
      <c r="D543" s="490"/>
      <c r="E543" s="46"/>
      <c r="F543" s="46"/>
      <c r="G543" s="490"/>
      <c r="H543" s="157">
        <v>263</v>
      </c>
      <c r="I543" s="489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70"/>
      <c r="Z543" s="144">
        <f t="shared" si="408"/>
        <v>20</v>
      </c>
      <c r="AA543" s="31"/>
      <c r="AB543" s="460">
        <v>-9</v>
      </c>
      <c r="AC543" s="460">
        <v>24</v>
      </c>
      <c r="AD543" s="460">
        <v>8</v>
      </c>
      <c r="AE543" s="460">
        <v>-25</v>
      </c>
      <c r="AF543" s="460">
        <v>-13</v>
      </c>
      <c r="AG543" s="460">
        <v>6</v>
      </c>
    </row>
    <row r="544" spans="2:33" s="448" customFormat="1" ht="15" customHeight="1" x14ac:dyDescent="0.3">
      <c r="B544" s="374">
        <v>44366</v>
      </c>
      <c r="C544" s="490"/>
      <c r="D544" s="490"/>
      <c r="E544" s="46"/>
      <c r="F544" s="46"/>
      <c r="G544" s="490"/>
      <c r="H544" s="157">
        <v>245</v>
      </c>
      <c r="I544" s="489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60">
        <v>-18</v>
      </c>
      <c r="AC544" s="460">
        <v>10</v>
      </c>
      <c r="AD544" s="460">
        <v>-1</v>
      </c>
      <c r="AE544" s="460">
        <v>-27</v>
      </c>
      <c r="AF544" s="460">
        <v>-2</v>
      </c>
      <c r="AG544" s="460">
        <v>4</v>
      </c>
    </row>
    <row r="545" spans="2:33" s="448" customFormat="1" ht="15" customHeight="1" x14ac:dyDescent="0.3">
      <c r="B545" s="374">
        <v>44367</v>
      </c>
      <c r="C545" s="490"/>
      <c r="D545" s="490"/>
      <c r="E545" s="46"/>
      <c r="F545" s="46"/>
      <c r="G545" s="490"/>
      <c r="H545" s="157">
        <v>273</v>
      </c>
      <c r="I545" s="489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60">
        <v>-20</v>
      </c>
      <c r="AC545" s="460">
        <v>3</v>
      </c>
      <c r="AD545" s="460">
        <v>-15</v>
      </c>
      <c r="AE545" s="460">
        <v>-30</v>
      </c>
      <c r="AF545" s="460">
        <v>-3</v>
      </c>
      <c r="AG545" s="460">
        <v>6</v>
      </c>
    </row>
    <row r="546" spans="2:33" s="448" customFormat="1" ht="15" customHeight="1" x14ac:dyDescent="0.3">
      <c r="B546" s="374">
        <v>44368</v>
      </c>
      <c r="C546" s="490"/>
      <c r="D546" s="490"/>
      <c r="E546" s="46"/>
      <c r="F546" s="46"/>
      <c r="G546" s="490"/>
      <c r="H546" s="157">
        <v>222</v>
      </c>
      <c r="I546" s="489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70"/>
      <c r="Z546" s="144">
        <f t="shared" si="408"/>
        <v>19</v>
      </c>
      <c r="AA546" s="31"/>
      <c r="AB546" s="460">
        <v>-5</v>
      </c>
      <c r="AC546" s="460">
        <v>25</v>
      </c>
      <c r="AD546" s="460">
        <v>19</v>
      </c>
      <c r="AE546" s="460">
        <v>-26</v>
      </c>
      <c r="AF546" s="460">
        <v>-16</v>
      </c>
      <c r="AG546" s="460">
        <v>7</v>
      </c>
    </row>
    <row r="547" spans="2:33" s="448" customFormat="1" ht="15" customHeight="1" x14ac:dyDescent="0.3">
      <c r="B547" s="374">
        <v>44369</v>
      </c>
      <c r="C547" s="490"/>
      <c r="D547" s="490"/>
      <c r="E547" s="46"/>
      <c r="F547" s="46"/>
      <c r="G547" s="490"/>
      <c r="H547" s="157">
        <v>161</v>
      </c>
      <c r="I547" s="489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70"/>
      <c r="Z547" s="144">
        <f t="shared" si="408"/>
        <v>18</v>
      </c>
      <c r="AA547" s="31"/>
      <c r="AB547" s="460">
        <v>-2</v>
      </c>
      <c r="AC547" s="460">
        <v>28</v>
      </c>
      <c r="AD547" s="460">
        <v>25</v>
      </c>
      <c r="AE547" s="460">
        <v>-24</v>
      </c>
      <c r="AF547" s="460">
        <v>-16</v>
      </c>
      <c r="AG547" s="460">
        <v>6</v>
      </c>
    </row>
    <row r="548" spans="2:33" s="448" customFormat="1" ht="15" customHeight="1" x14ac:dyDescent="0.3">
      <c r="B548" s="374">
        <v>44370</v>
      </c>
      <c r="C548" s="490"/>
      <c r="D548" s="490"/>
      <c r="E548" s="46"/>
      <c r="F548" s="46"/>
      <c r="G548" s="383"/>
      <c r="H548" s="157">
        <v>203</v>
      </c>
      <c r="I548" s="489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70"/>
      <c r="Z548" s="144">
        <f t="shared" ref="Z548" si="413">V548+X548</f>
        <v>46</v>
      </c>
      <c r="AA548" s="383"/>
      <c r="AB548" s="460">
        <v>-1</v>
      </c>
      <c r="AC548" s="460">
        <v>30</v>
      </c>
      <c r="AD548" s="460">
        <v>42</v>
      </c>
      <c r="AE548" s="460">
        <v>-22</v>
      </c>
      <c r="AF548" s="460">
        <v>-16</v>
      </c>
      <c r="AG548" s="460">
        <v>4</v>
      </c>
    </row>
    <row r="549" spans="2:33" s="448" customFormat="1" ht="15" customHeight="1" x14ac:dyDescent="0.3">
      <c r="B549" s="374">
        <v>44371</v>
      </c>
      <c r="C549" s="491"/>
      <c r="D549" s="491"/>
      <c r="E549" s="46"/>
      <c r="F549" s="46"/>
      <c r="G549" s="383"/>
      <c r="H549" s="157">
        <v>226</v>
      </c>
      <c r="I549" s="489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70"/>
      <c r="Z549" s="144">
        <f t="shared" ref="Z549:Z554" si="418">V549+X549</f>
        <v>17</v>
      </c>
      <c r="AA549" s="383"/>
      <c r="AB549" s="460">
        <v>-1</v>
      </c>
      <c r="AC549" s="460">
        <v>24</v>
      </c>
      <c r="AD549" s="460">
        <v>67</v>
      </c>
      <c r="AE549" s="460">
        <v>-28</v>
      </c>
      <c r="AF549" s="460">
        <v>-32</v>
      </c>
      <c r="AG549" s="460">
        <v>9</v>
      </c>
    </row>
    <row r="550" spans="2:33" s="448" customFormat="1" ht="15" customHeight="1" x14ac:dyDescent="0.3">
      <c r="B550" s="374">
        <v>44372</v>
      </c>
      <c r="C550" s="491"/>
      <c r="D550" s="491"/>
      <c r="E550" s="46"/>
      <c r="F550" s="46"/>
      <c r="G550" s="383"/>
      <c r="H550" s="157">
        <v>266</v>
      </c>
      <c r="I550" s="489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70"/>
      <c r="Z550" s="144">
        <f t="shared" si="418"/>
        <v>12</v>
      </c>
      <c r="AA550" s="383"/>
      <c r="AB550" s="460">
        <v>-4</v>
      </c>
      <c r="AC550" s="460">
        <v>28</v>
      </c>
      <c r="AD550" s="460">
        <v>52</v>
      </c>
      <c r="AE550" s="460">
        <v>-25</v>
      </c>
      <c r="AF550" s="460">
        <v>-21</v>
      </c>
      <c r="AG550" s="460">
        <v>6</v>
      </c>
    </row>
    <row r="551" spans="2:33" s="448" customFormat="1" ht="15" customHeight="1" x14ac:dyDescent="0.3">
      <c r="B551" s="374">
        <v>44373</v>
      </c>
      <c r="C551" s="491"/>
      <c r="D551" s="491"/>
      <c r="E551" s="46"/>
      <c r="F551" s="46"/>
      <c r="G551" s="383"/>
      <c r="H551" s="157">
        <v>262</v>
      </c>
      <c r="I551" s="489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70"/>
      <c r="Z551" s="144">
        <f t="shared" si="418"/>
        <v>0</v>
      </c>
      <c r="AA551" s="383"/>
      <c r="AB551" s="460">
        <v>-13</v>
      </c>
      <c r="AC551" s="460">
        <v>15</v>
      </c>
      <c r="AD551" s="460">
        <v>39</v>
      </c>
      <c r="AE551" s="460">
        <v>-23</v>
      </c>
      <c r="AF551" s="460">
        <v>-3</v>
      </c>
      <c r="AG551" s="460">
        <v>2</v>
      </c>
    </row>
    <row r="552" spans="2:33" s="448" customFormat="1" ht="15" customHeight="1" x14ac:dyDescent="0.3">
      <c r="B552" s="374">
        <v>44374</v>
      </c>
      <c r="C552" s="491"/>
      <c r="D552" s="491"/>
      <c r="E552" s="46"/>
      <c r="F552" s="46"/>
      <c r="G552" s="383"/>
      <c r="H552" s="157">
        <v>295</v>
      </c>
      <c r="I552" s="489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70"/>
      <c r="Z552" s="144">
        <f t="shared" si="418"/>
        <v>0</v>
      </c>
      <c r="AA552" s="383"/>
      <c r="AB552" s="460">
        <v>-18</v>
      </c>
      <c r="AC552" s="460">
        <v>9</v>
      </c>
      <c r="AD552" s="460">
        <v>13</v>
      </c>
      <c r="AE552" s="460">
        <v>-27</v>
      </c>
      <c r="AF552" s="460">
        <v>0</v>
      </c>
      <c r="AG552" s="460">
        <v>3</v>
      </c>
    </row>
    <row r="553" spans="2:33" s="448" customFormat="1" ht="15" customHeight="1" x14ac:dyDescent="0.3">
      <c r="B553" s="374">
        <v>44375</v>
      </c>
      <c r="C553" s="491"/>
      <c r="D553" s="491"/>
      <c r="E553" s="46"/>
      <c r="F553" s="46"/>
      <c r="G553" s="383"/>
      <c r="H553" s="157">
        <v>243</v>
      </c>
      <c r="I553" s="489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70"/>
      <c r="Z553" s="144">
        <f t="shared" si="418"/>
        <v>13</v>
      </c>
      <c r="AA553" s="383"/>
      <c r="AB553" s="460">
        <v>-2</v>
      </c>
      <c r="AC553" s="460">
        <v>26</v>
      </c>
      <c r="AD553" s="460">
        <v>29</v>
      </c>
      <c r="AE553" s="460">
        <v>-26</v>
      </c>
      <c r="AF553" s="460">
        <v>-20</v>
      </c>
      <c r="AG553" s="460">
        <v>6</v>
      </c>
    </row>
    <row r="554" spans="2:33" s="448" customFormat="1" ht="15" customHeight="1" x14ac:dyDescent="0.3">
      <c r="B554" s="374">
        <v>44376</v>
      </c>
      <c r="C554" s="491"/>
      <c r="D554" s="491"/>
      <c r="E554" s="46"/>
      <c r="F554" s="46"/>
      <c r="G554" s="383"/>
      <c r="H554" s="157">
        <v>170</v>
      </c>
      <c r="I554" s="489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70"/>
      <c r="Z554" s="144">
        <f t="shared" si="418"/>
        <v>27</v>
      </c>
      <c r="AA554" s="383"/>
      <c r="AB554" s="460">
        <v>-1</v>
      </c>
      <c r="AC554" s="460">
        <v>25</v>
      </c>
      <c r="AD554" s="460">
        <v>28</v>
      </c>
      <c r="AE554" s="460">
        <v>-26</v>
      </c>
      <c r="AF554" s="460">
        <v>-23</v>
      </c>
      <c r="AG554" s="460">
        <v>6</v>
      </c>
    </row>
    <row r="555" spans="2:33" s="448" customFormat="1" ht="15" customHeight="1" x14ac:dyDescent="0.3">
      <c r="B555" s="374">
        <v>44377</v>
      </c>
      <c r="C555" s="491"/>
      <c r="D555" s="491"/>
      <c r="E555" s="46"/>
      <c r="F555" s="46"/>
      <c r="G555" s="383"/>
      <c r="H555" s="157">
        <v>238</v>
      </c>
      <c r="I555" s="489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1612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70"/>
      <c r="Z555" s="144">
        <f t="shared" ref="Z555" si="423">V555+X555</f>
        <v>11</v>
      </c>
      <c r="AA555" s="383"/>
      <c r="AB555" s="460">
        <v>3</v>
      </c>
      <c r="AC555" s="460">
        <v>32</v>
      </c>
      <c r="AD555" s="460">
        <v>38</v>
      </c>
      <c r="AE555" s="460">
        <v>-20</v>
      </c>
      <c r="AF555" s="460">
        <v>-19</v>
      </c>
      <c r="AG555" s="460">
        <v>4</v>
      </c>
    </row>
    <row r="556" spans="2:33" s="448" customFormat="1" ht="15" customHeight="1" x14ac:dyDescent="0.3">
      <c r="B556" s="374">
        <v>44378</v>
      </c>
      <c r="C556" s="491"/>
      <c r="D556" s="491"/>
      <c r="E556" s="46"/>
      <c r="F556" s="46"/>
      <c r="G556" s="383"/>
      <c r="H556" s="157">
        <v>272</v>
      </c>
      <c r="I556" s="489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70"/>
      <c r="Z556" s="144">
        <f t="shared" ref="Z556:Z561" si="428">V556+X556</f>
        <v>21</v>
      </c>
      <c r="AA556" s="383"/>
      <c r="AB556" s="460">
        <v>5</v>
      </c>
      <c r="AC556" s="460">
        <v>35</v>
      </c>
      <c r="AD556" s="460">
        <v>47</v>
      </c>
      <c r="AE556" s="460">
        <v>-20</v>
      </c>
      <c r="AF556" s="460">
        <v>-20</v>
      </c>
      <c r="AG556" s="460">
        <v>6</v>
      </c>
    </row>
    <row r="557" spans="2:33" s="448" customFormat="1" ht="15" customHeight="1" x14ac:dyDescent="0.3">
      <c r="B557" s="374">
        <v>44379</v>
      </c>
      <c r="C557" s="491"/>
      <c r="D557" s="491"/>
      <c r="E557" s="46"/>
      <c r="F557" s="46"/>
      <c r="G557" s="383"/>
      <c r="H557" s="157">
        <v>323</v>
      </c>
      <c r="I557" s="489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70"/>
      <c r="Z557" s="144">
        <f t="shared" si="428"/>
        <v>26</v>
      </c>
      <c r="AA557" s="383"/>
      <c r="AB557" s="460">
        <v>-4</v>
      </c>
      <c r="AC557" s="460">
        <v>31</v>
      </c>
      <c r="AD557" s="460">
        <v>33</v>
      </c>
      <c r="AE557" s="460">
        <v>-24</v>
      </c>
      <c r="AF557" s="460">
        <v>-19</v>
      </c>
      <c r="AG557" s="460">
        <v>7</v>
      </c>
    </row>
    <row r="558" spans="2:33" s="448" customFormat="1" ht="15" customHeight="1" x14ac:dyDescent="0.3">
      <c r="B558" s="374">
        <v>44380</v>
      </c>
      <c r="C558" s="491"/>
      <c r="D558" s="491"/>
      <c r="E558" s="46"/>
      <c r="F558" s="46"/>
      <c r="G558" s="383"/>
      <c r="H558" s="157">
        <v>309</v>
      </c>
      <c r="I558" s="489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70"/>
      <c r="Z558" s="144">
        <f t="shared" si="428"/>
        <v>0</v>
      </c>
      <c r="AA558" s="383"/>
      <c r="AB558" s="460">
        <v>-13</v>
      </c>
      <c r="AC558" s="460">
        <v>21</v>
      </c>
      <c r="AD558" s="460">
        <v>27</v>
      </c>
      <c r="AE558" s="460">
        <v>-22</v>
      </c>
      <c r="AF558" s="460">
        <v>-3</v>
      </c>
      <c r="AG558" s="460">
        <v>4</v>
      </c>
    </row>
    <row r="559" spans="2:33" s="448" customFormat="1" ht="15" customHeight="1" x14ac:dyDescent="0.3">
      <c r="B559" s="374">
        <v>44381</v>
      </c>
      <c r="C559" s="491"/>
      <c r="D559" s="491"/>
      <c r="E559" s="46"/>
      <c r="F559" s="46"/>
      <c r="G559" s="383"/>
      <c r="H559" s="157">
        <v>337</v>
      </c>
      <c r="I559" s="489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70"/>
      <c r="Z559" s="144">
        <f t="shared" si="428"/>
        <v>0</v>
      </c>
      <c r="AA559" s="383"/>
      <c r="AB559" s="383"/>
    </row>
    <row r="560" spans="2:33" s="448" customFormat="1" ht="15" customHeight="1" x14ac:dyDescent="0.3">
      <c r="B560" s="374">
        <v>44382</v>
      </c>
      <c r="C560" s="491"/>
      <c r="D560" s="491"/>
      <c r="E560" s="46"/>
      <c r="F560" s="46"/>
      <c r="G560" s="383"/>
      <c r="H560" s="157">
        <v>288</v>
      </c>
      <c r="I560" s="489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70"/>
      <c r="Z560" s="144">
        <f t="shared" si="428"/>
        <v>21</v>
      </c>
      <c r="AA560" s="383"/>
      <c r="AB560" s="383"/>
    </row>
    <row r="561" spans="2:34" s="448" customFormat="1" ht="15" customHeight="1" x14ac:dyDescent="0.3">
      <c r="B561" s="374">
        <v>44383</v>
      </c>
      <c r="C561" s="491"/>
      <c r="D561" s="491"/>
      <c r="E561" s="46"/>
      <c r="F561" s="46"/>
      <c r="G561" s="383"/>
      <c r="H561" s="157">
        <v>220</v>
      </c>
      <c r="I561" s="489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70"/>
      <c r="Z561" s="144">
        <f t="shared" si="428"/>
        <v>14</v>
      </c>
      <c r="AA561" s="383"/>
      <c r="AB561" s="383"/>
    </row>
    <row r="562" spans="2:34" s="448" customFormat="1" ht="15" customHeight="1" x14ac:dyDescent="0.3">
      <c r="B562" s="374">
        <v>44384</v>
      </c>
      <c r="C562" s="492"/>
      <c r="D562" s="492"/>
      <c r="E562" s="46"/>
      <c r="F562" s="46"/>
      <c r="G562" s="383"/>
      <c r="H562" s="157">
        <v>254</v>
      </c>
      <c r="I562" s="489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70"/>
      <c r="Z562" s="144">
        <f t="shared" ref="Z562" si="433">V562+X562</f>
        <v>13</v>
      </c>
      <c r="AA562" s="383"/>
      <c r="AB562" s="383"/>
    </row>
    <row r="563" spans="2:34" s="365" customFormat="1" ht="15" customHeight="1" x14ac:dyDescent="0.3">
      <c r="B563" s="447"/>
      <c r="C563" s="447"/>
      <c r="D563" s="447"/>
      <c r="E563" s="447"/>
      <c r="F563" s="447"/>
      <c r="G563" s="447"/>
      <c r="H563" s="447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31"/>
      <c r="X563" s="31"/>
      <c r="Y563" s="31"/>
      <c r="Z563" s="31"/>
      <c r="AA563" s="31"/>
    </row>
    <row r="564" spans="2:34" ht="15" customHeight="1" x14ac:dyDescent="0.3">
      <c r="B564" s="502" t="s">
        <v>325</v>
      </c>
      <c r="C564" s="502"/>
      <c r="D564" s="502"/>
      <c r="E564" s="502"/>
      <c r="F564" s="502"/>
      <c r="G564" s="502"/>
      <c r="H564" s="502"/>
      <c r="I564" s="84"/>
      <c r="J564" s="85" t="s">
        <v>35</v>
      </c>
      <c r="K564" s="85"/>
      <c r="L564" s="85"/>
      <c r="M564" s="85"/>
      <c r="N564" s="31"/>
      <c r="O564" s="31"/>
      <c r="P564" s="31"/>
      <c r="Q564" s="31"/>
      <c r="R564" s="31"/>
      <c r="S564" s="31"/>
      <c r="T564" s="31"/>
      <c r="U564" s="31"/>
      <c r="V564" s="130"/>
      <c r="W564" s="31"/>
      <c r="X564" s="31"/>
      <c r="Y564" s="31"/>
      <c r="Z564" s="31"/>
      <c r="AA564" s="31"/>
      <c r="AB564" s="31"/>
    </row>
    <row r="565" spans="2:34" ht="15" customHeight="1" x14ac:dyDescent="0.3">
      <c r="B565" s="502"/>
      <c r="C565" s="502"/>
      <c r="D565" s="502"/>
      <c r="E565" s="502"/>
      <c r="F565" s="502"/>
      <c r="G565" s="502"/>
      <c r="H565" s="502"/>
      <c r="I565" s="84"/>
      <c r="J565" s="134" t="s">
        <v>36</v>
      </c>
      <c r="K565" s="126"/>
      <c r="L565" s="126"/>
      <c r="M565" s="126"/>
      <c r="N565" s="126"/>
      <c r="O565" s="126"/>
      <c r="P565" s="131"/>
      <c r="Q565" s="131"/>
      <c r="R565" s="131"/>
      <c r="S565" s="131"/>
      <c r="T565" s="131"/>
      <c r="U565" s="131"/>
      <c r="V565" s="138"/>
      <c r="W565" s="131"/>
      <c r="X565" s="131"/>
      <c r="Y565" s="131"/>
      <c r="Z565" s="131"/>
      <c r="AA565" s="131"/>
      <c r="AB565" s="131"/>
    </row>
    <row r="566" spans="2:34" ht="15" customHeight="1" x14ac:dyDescent="0.3">
      <c r="B566" s="126"/>
      <c r="C566" s="126"/>
      <c r="D566" s="126"/>
      <c r="E566" s="126"/>
      <c r="F566" s="126"/>
      <c r="G566" s="126"/>
      <c r="H566" s="126"/>
      <c r="I566" s="84"/>
      <c r="J566" s="131" t="s">
        <v>281</v>
      </c>
      <c r="K566" s="131"/>
      <c r="L566" s="131"/>
      <c r="M566" s="126"/>
      <c r="N566" s="126"/>
      <c r="O566" s="126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  <c r="AB566" s="131"/>
    </row>
    <row r="567" spans="2:34" ht="15" customHeight="1" x14ac:dyDescent="0.3">
      <c r="B567" s="127" t="s">
        <v>25</v>
      </c>
      <c r="C567" s="128"/>
      <c r="D567" s="128"/>
      <c r="E567" s="128"/>
      <c r="F567" s="128"/>
      <c r="G567" s="128"/>
      <c r="H567" s="128"/>
      <c r="I567" s="52"/>
      <c r="J567" s="134" t="s">
        <v>37</v>
      </c>
      <c r="K567" s="131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  <c r="AA567" s="132"/>
      <c r="AB567" s="132"/>
    </row>
    <row r="568" spans="2:34" x14ac:dyDescent="0.3">
      <c r="B568" s="129" t="s">
        <v>169</v>
      </c>
      <c r="C568" s="128"/>
      <c r="D568" s="128"/>
      <c r="E568" s="128"/>
      <c r="F568" s="128"/>
      <c r="G568" s="128"/>
      <c r="H568" s="128"/>
      <c r="I568" s="52"/>
      <c r="J568" s="133" t="s">
        <v>323</v>
      </c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  <c r="AA568" s="132"/>
      <c r="AB568" s="132"/>
    </row>
    <row r="569" spans="2:34" x14ac:dyDescent="0.3">
      <c r="B569" s="129" t="s">
        <v>170</v>
      </c>
      <c r="C569" s="128"/>
      <c r="D569" s="128"/>
      <c r="E569" s="128"/>
      <c r="F569" s="128"/>
      <c r="G569" s="128"/>
      <c r="H569" s="128"/>
      <c r="I569" s="52"/>
      <c r="J569" s="134" t="s">
        <v>38</v>
      </c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  <c r="AB569" s="131"/>
    </row>
    <row r="570" spans="2:34" ht="15" customHeight="1" x14ac:dyDescent="0.3">
      <c r="B570" s="129" t="s">
        <v>171</v>
      </c>
      <c r="C570" s="128"/>
      <c r="D570" s="128"/>
      <c r="E570" s="128"/>
      <c r="F570" s="128"/>
      <c r="G570" s="128"/>
      <c r="H570" s="128"/>
      <c r="I570" s="52"/>
      <c r="J570" s="494" t="s">
        <v>322</v>
      </c>
      <c r="K570" s="494"/>
      <c r="L570" s="494"/>
      <c r="M570" s="494"/>
      <c r="N570" s="494"/>
      <c r="O570" s="494"/>
      <c r="P570" s="494"/>
      <c r="Q570" s="494"/>
      <c r="R570" s="494"/>
      <c r="S570" s="494"/>
      <c r="T570" s="494"/>
      <c r="U570" s="494"/>
      <c r="V570" s="494"/>
      <c r="W570" s="494"/>
      <c r="X570" s="494"/>
      <c r="Y570" s="494"/>
      <c r="Z570" s="494"/>
      <c r="AA570" s="494"/>
      <c r="AB570" s="494"/>
      <c r="AC570" s="82"/>
      <c r="AD570" s="82"/>
      <c r="AE570" s="82"/>
      <c r="AF570" s="82"/>
      <c r="AG570" s="82"/>
      <c r="AH570" s="82"/>
    </row>
    <row r="571" spans="2:34" x14ac:dyDescent="0.3">
      <c r="B571" s="129" t="s">
        <v>172</v>
      </c>
      <c r="C571" s="128"/>
      <c r="D571" s="128"/>
      <c r="E571" s="128"/>
      <c r="F571" s="128"/>
      <c r="G571" s="128"/>
      <c r="H571" s="128"/>
      <c r="I571" s="52"/>
      <c r="J571" s="494"/>
      <c r="K571" s="494"/>
      <c r="L571" s="494"/>
      <c r="M571" s="494"/>
      <c r="N571" s="494"/>
      <c r="O571" s="494"/>
      <c r="P571" s="494"/>
      <c r="Q571" s="494"/>
      <c r="R571" s="494"/>
      <c r="S571" s="494"/>
      <c r="T571" s="494"/>
      <c r="U571" s="494"/>
      <c r="V571" s="494"/>
      <c r="W571" s="494"/>
      <c r="X571" s="494"/>
      <c r="Y571" s="494"/>
      <c r="Z571" s="494"/>
      <c r="AA571" s="494"/>
      <c r="AB571" s="494"/>
      <c r="AC571" s="82"/>
      <c r="AD571" s="82"/>
      <c r="AE571" s="82"/>
      <c r="AF571" s="82"/>
      <c r="AG571" s="82"/>
      <c r="AH571" s="82"/>
    </row>
    <row r="572" spans="2:34" x14ac:dyDescent="0.3">
      <c r="B572" s="129" t="s">
        <v>173</v>
      </c>
      <c r="C572" s="129"/>
      <c r="D572" s="129"/>
      <c r="E572" s="129"/>
      <c r="F572" s="129"/>
      <c r="G572" s="129"/>
      <c r="H572" s="129"/>
      <c r="I572" s="83"/>
      <c r="J572" s="494"/>
      <c r="K572" s="494"/>
      <c r="L572" s="494"/>
      <c r="M572" s="494"/>
      <c r="N572" s="494"/>
      <c r="O572" s="494"/>
      <c r="P572" s="494"/>
      <c r="Q572" s="494"/>
      <c r="R572" s="494"/>
      <c r="S572" s="494"/>
      <c r="T572" s="494"/>
      <c r="U572" s="494"/>
      <c r="V572" s="494"/>
      <c r="W572" s="494"/>
      <c r="X572" s="494"/>
      <c r="Y572" s="494"/>
      <c r="Z572" s="494"/>
      <c r="AA572" s="494"/>
      <c r="AB572" s="494"/>
    </row>
    <row r="573" spans="2:34" ht="15" customHeight="1" x14ac:dyDescent="0.3">
      <c r="B573" s="129" t="s">
        <v>174</v>
      </c>
      <c r="C573" s="31"/>
      <c r="D573" s="31"/>
      <c r="E573" s="31"/>
      <c r="F573" s="31"/>
      <c r="G573" s="31"/>
      <c r="H573" s="31"/>
      <c r="J573" s="134" t="s">
        <v>167</v>
      </c>
      <c r="K573" s="132"/>
      <c r="L573" s="132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  <c r="AB573" s="131"/>
    </row>
    <row r="574" spans="2:34" ht="43.5" customHeight="1" x14ac:dyDescent="0.3">
      <c r="B574" s="31"/>
      <c r="C574" s="31"/>
      <c r="D574" s="31"/>
      <c r="E574" s="31"/>
      <c r="F574" s="31"/>
      <c r="G574" s="31"/>
      <c r="H574" s="31"/>
      <c r="J574" s="494" t="s">
        <v>321</v>
      </c>
      <c r="K574" s="494"/>
      <c r="L574" s="494"/>
      <c r="M574" s="494"/>
      <c r="N574" s="494"/>
      <c r="O574" s="494"/>
      <c r="P574" s="494"/>
      <c r="Q574" s="494"/>
      <c r="R574" s="494"/>
      <c r="S574" s="494"/>
      <c r="T574" s="494"/>
      <c r="U574" s="494"/>
      <c r="V574" s="494"/>
      <c r="W574" s="494"/>
      <c r="X574" s="494"/>
      <c r="Y574" s="494"/>
      <c r="Z574" s="494"/>
      <c r="AA574" s="494"/>
      <c r="AB574" s="135"/>
    </row>
    <row r="575" spans="2:34" ht="15" customHeight="1" x14ac:dyDescent="0.3">
      <c r="J575" s="54" t="s">
        <v>101</v>
      </c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</row>
    <row r="576" spans="2:34" x14ac:dyDescent="0.3">
      <c r="J576" s="163"/>
      <c r="K576" s="31"/>
      <c r="L576" s="133" t="s">
        <v>102</v>
      </c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</row>
    <row r="577" spans="10:28" x14ac:dyDescent="0.3">
      <c r="J577" s="136"/>
      <c r="K577" s="31"/>
      <c r="L577" s="133" t="s">
        <v>33</v>
      </c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</row>
    <row r="578" spans="10:28" x14ac:dyDescent="0.3">
      <c r="J578" s="137"/>
      <c r="K578" s="31"/>
      <c r="L578" s="133" t="s">
        <v>34</v>
      </c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570:AB572"/>
    <mergeCell ref="J574:AA574"/>
    <mergeCell ref="H4:O4"/>
    <mergeCell ref="C6:D6"/>
    <mergeCell ref="J6:O6"/>
    <mergeCell ref="B564:H565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L100:L562 J100:J562 X560:X562 V560:V56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62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2 Q560:Q56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94"/>
  <sheetViews>
    <sheetView showGridLines="0" zoomScale="90" zoomScaleNormal="90" workbookViewId="0">
      <selection activeCell="Q107" sqref="Q107"/>
    </sheetView>
  </sheetViews>
  <sheetFormatPr defaultColWidth="9.109375" defaultRowHeight="15.6" x14ac:dyDescent="0.3"/>
  <cols>
    <col min="1" max="1" width="4" style="367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65" customWidth="1"/>
    <col min="6" max="6" width="12.109375" style="365" customWidth="1"/>
    <col min="7" max="8" width="9.109375" style="365"/>
    <col min="9" max="9" width="10.6640625" style="365" customWidth="1"/>
    <col min="10" max="10" width="12.33203125" style="365" customWidth="1"/>
    <col min="11" max="12" width="9.6640625" style="169" customWidth="1"/>
    <col min="13" max="13" width="9.109375" style="365"/>
    <col min="14" max="14" width="10.109375" style="365" customWidth="1"/>
    <col min="15" max="15" width="11.109375" style="365" customWidth="1"/>
    <col min="16" max="16" width="9.109375" style="365"/>
    <col min="17" max="17" width="11.88671875" style="365" customWidth="1"/>
    <col min="18" max="18" width="9.109375" style="365"/>
    <col min="19" max="19" width="10.109375" style="365" customWidth="1"/>
    <col min="20" max="23" width="10.109375" style="448" customWidth="1"/>
    <col min="24" max="24" width="7.6640625" style="365" customWidth="1"/>
    <col min="25" max="25" width="12.6640625" style="365" customWidth="1"/>
    <col min="26" max="26" width="9.109375" style="365"/>
    <col min="27" max="27" width="24.44140625" style="365" customWidth="1"/>
    <col min="28" max="28" width="18.5546875" style="365" customWidth="1"/>
    <col min="29" max="29" width="19.33203125" style="365" customWidth="1"/>
    <col min="30" max="16384" width="9.109375" style="365"/>
  </cols>
  <sheetData>
    <row r="1" spans="1:30" ht="29.25" customHeight="1" x14ac:dyDescent="0.3">
      <c r="A1" s="365"/>
      <c r="B1" s="365"/>
      <c r="C1" s="365"/>
      <c r="D1" s="365"/>
    </row>
    <row r="2" spans="1:30" ht="16.5" customHeight="1" x14ac:dyDescent="0.35">
      <c r="A2" s="365"/>
      <c r="B2" s="541" t="s">
        <v>288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</row>
    <row r="3" spans="1:30" ht="9.75" customHeight="1" x14ac:dyDescent="0.3">
      <c r="A3" s="365" t="s">
        <v>88</v>
      </c>
      <c r="B3" s="365"/>
      <c r="C3" s="365"/>
      <c r="D3" s="365"/>
    </row>
    <row r="4" spans="1:30" ht="19.95" customHeight="1" x14ac:dyDescent="0.3">
      <c r="A4" s="365"/>
      <c r="B4" s="543" t="s">
        <v>283</v>
      </c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X4" s="140"/>
      <c r="Y4" s="543" t="s">
        <v>334</v>
      </c>
      <c r="Z4" s="544"/>
      <c r="AA4" s="544"/>
      <c r="AB4" s="544"/>
      <c r="AC4" s="544"/>
      <c r="AD4" s="544"/>
    </row>
    <row r="5" spans="1:30" ht="5.4" customHeight="1" x14ac:dyDescent="0.3">
      <c r="A5" s="1"/>
      <c r="B5" s="1"/>
      <c r="C5" s="39"/>
      <c r="D5" s="39"/>
      <c r="E5" s="40"/>
      <c r="F5" s="418"/>
      <c r="G5" s="418"/>
      <c r="H5" s="418"/>
      <c r="I5" s="418"/>
      <c r="J5" s="418"/>
      <c r="K5" s="405"/>
      <c r="L5" s="405"/>
      <c r="M5" s="1"/>
      <c r="N5" s="1"/>
      <c r="O5" s="1"/>
      <c r="P5" s="1"/>
      <c r="Q5" s="1"/>
      <c r="R5" s="1"/>
      <c r="S5" s="1"/>
      <c r="T5" s="1"/>
      <c r="U5" s="1"/>
      <c r="V5" s="1"/>
      <c r="W5" s="462"/>
      <c r="X5" s="1"/>
    </row>
    <row r="6" spans="1:30" ht="15" customHeight="1" x14ac:dyDescent="0.3">
      <c r="A6" s="365"/>
      <c r="B6" s="365"/>
      <c r="D6" s="545" t="s">
        <v>335</v>
      </c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462"/>
      <c r="U6" s="462"/>
      <c r="V6" s="462"/>
      <c r="W6" s="462"/>
      <c r="Y6" s="367"/>
      <c r="Z6" s="99" t="s">
        <v>284</v>
      </c>
      <c r="AA6" s="99" t="s">
        <v>285</v>
      </c>
      <c r="AB6" s="99" t="s">
        <v>286</v>
      </c>
      <c r="AC6" s="83" t="s">
        <v>332</v>
      </c>
      <c r="AD6" s="83" t="s">
        <v>333</v>
      </c>
    </row>
    <row r="7" spans="1:30" s="448" customFormat="1" ht="15" customHeight="1" x14ac:dyDescent="0.3">
      <c r="C7" s="99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462"/>
      <c r="U7" s="462"/>
      <c r="V7" s="462"/>
      <c r="W7" s="462"/>
      <c r="Y7" s="450"/>
      <c r="Z7" s="99"/>
      <c r="AA7" s="99"/>
      <c r="AB7" s="99"/>
      <c r="AC7" s="83"/>
      <c r="AD7" s="83"/>
    </row>
    <row r="8" spans="1:30" s="448" customFormat="1" ht="15" customHeight="1" x14ac:dyDescent="0.3">
      <c r="C8" s="99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462"/>
      <c r="U8" s="462"/>
      <c r="V8" s="462"/>
      <c r="W8" s="462"/>
      <c r="Y8" s="450"/>
      <c r="Z8" s="99"/>
      <c r="AA8" s="99"/>
      <c r="AB8" s="99"/>
      <c r="AC8" s="83"/>
      <c r="AD8" s="83"/>
    </row>
    <row r="9" spans="1:30" ht="14.4" x14ac:dyDescent="0.3">
      <c r="A9" s="365"/>
      <c r="B9" s="365"/>
      <c r="C9" s="368"/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462"/>
      <c r="U9" s="462"/>
      <c r="V9" s="462"/>
      <c r="W9" s="462"/>
      <c r="Y9" s="450">
        <v>43831</v>
      </c>
      <c r="Z9" s="449">
        <v>1.6863224389014635</v>
      </c>
      <c r="AA9" s="449">
        <v>-0.13063887148426731</v>
      </c>
      <c r="AB9" s="449">
        <v>-2.1963079543442205</v>
      </c>
      <c r="AC9" s="449">
        <v>5.6334696477700277</v>
      </c>
      <c r="AD9" s="449">
        <v>2.5023653597758488</v>
      </c>
    </row>
    <row r="10" spans="1:30" ht="14.4" x14ac:dyDescent="0.3">
      <c r="A10" s="365"/>
      <c r="B10" s="365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462"/>
      <c r="U10" s="462"/>
      <c r="V10" s="462"/>
      <c r="W10" s="462"/>
      <c r="Y10" s="450" t="s">
        <v>178</v>
      </c>
      <c r="Z10" s="449">
        <v>0.31242513947426853</v>
      </c>
      <c r="AA10" s="449">
        <v>0.36926035815589964</v>
      </c>
      <c r="AB10" s="449">
        <v>-2.1963079543442205</v>
      </c>
      <c r="AC10" s="449">
        <v>4.350975128546537</v>
      </c>
      <c r="AD10" s="449">
        <v>2.6150899027658068</v>
      </c>
    </row>
    <row r="11" spans="1:30" x14ac:dyDescent="0.3">
      <c r="A11" s="365"/>
      <c r="B11" s="365"/>
      <c r="C11" s="368"/>
      <c r="D11" s="368"/>
      <c r="E11" s="368"/>
      <c r="F11" s="368"/>
      <c r="G11" s="368"/>
      <c r="H11" s="368"/>
      <c r="I11" s="368"/>
      <c r="J11" s="368"/>
      <c r="K11" s="406"/>
      <c r="L11" s="406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Y11" s="450" t="s">
        <v>178</v>
      </c>
      <c r="Z11" s="449">
        <v>-2.1901144625972186</v>
      </c>
      <c r="AA11" s="449">
        <v>0.24340859439499649</v>
      </c>
      <c r="AB11" s="449">
        <v>-2.1963079543442205</v>
      </c>
      <c r="AC11" s="449">
        <v>1.8121821671745124</v>
      </c>
      <c r="AD11" s="449">
        <v>3.001272527907322</v>
      </c>
    </row>
    <row r="12" spans="1:30" x14ac:dyDescent="0.3">
      <c r="A12" s="365"/>
      <c r="B12" s="365"/>
      <c r="C12" s="365"/>
      <c r="D12" s="365"/>
      <c r="Y12" s="450" t="s">
        <v>178</v>
      </c>
      <c r="Z12" s="449">
        <v>-1.9697527747953856</v>
      </c>
      <c r="AA12" s="449">
        <v>-0.27150245412580276</v>
      </c>
      <c r="AB12" s="449">
        <v>-2.1963079543442205</v>
      </c>
      <c r="AC12" s="449">
        <v>3.1517991595343204</v>
      </c>
      <c r="AD12" s="449">
        <v>3.894668443916089</v>
      </c>
    </row>
    <row r="13" spans="1:30" x14ac:dyDescent="0.3">
      <c r="A13" s="365"/>
      <c r="B13" s="365"/>
      <c r="C13" s="365"/>
      <c r="D13" s="365"/>
      <c r="Y13" s="450" t="s">
        <v>178</v>
      </c>
      <c r="Z13" s="449">
        <v>0.87555127818652623</v>
      </c>
      <c r="AA13" s="449">
        <v>-0.51174457930247252</v>
      </c>
      <c r="AB13" s="449">
        <v>-2.1963079543442205</v>
      </c>
      <c r="AC13" s="449">
        <v>5.2662157687579878</v>
      </c>
      <c r="AD13" s="449">
        <v>3.5657422321975685</v>
      </c>
    </row>
    <row r="14" spans="1:30" x14ac:dyDescent="0.3">
      <c r="Y14" s="450" t="s">
        <v>178</v>
      </c>
      <c r="Z14" s="449">
        <v>0.11905703307985305</v>
      </c>
      <c r="AA14" s="449">
        <v>-0.25823300379188474</v>
      </c>
      <c r="AB14" s="449">
        <v>-2.1963079543442205</v>
      </c>
      <c r="AC14" s="449">
        <v>3.2650658140532585</v>
      </c>
      <c r="AD14" s="449">
        <v>3.7562408862966072</v>
      </c>
    </row>
    <row r="15" spans="1:30" x14ac:dyDescent="0.3">
      <c r="Y15" s="450" t="s">
        <v>178</v>
      </c>
      <c r="Z15" s="449">
        <v>-0.73400583113012607</v>
      </c>
      <c r="AA15" s="449">
        <v>0.11493135238059057</v>
      </c>
      <c r="AB15" s="449">
        <v>-2.1963079543442205</v>
      </c>
      <c r="AC15" s="449">
        <v>3.7829714215759793</v>
      </c>
      <c r="AD15" s="449">
        <v>4.0388772077685866</v>
      </c>
    </row>
    <row r="16" spans="1:30" x14ac:dyDescent="0.3">
      <c r="Y16" s="450" t="s">
        <v>178</v>
      </c>
      <c r="Z16" s="449">
        <v>4.6275626647755974E-3</v>
      </c>
      <c r="AA16" s="449">
        <v>0.54226196746275135</v>
      </c>
      <c r="AB16" s="449">
        <v>-2.1963079543442205</v>
      </c>
      <c r="AC16" s="449">
        <v>3.3309861657403843</v>
      </c>
      <c r="AD16" s="449">
        <v>4.3667291168990356</v>
      </c>
    </row>
    <row r="17" spans="25:30" x14ac:dyDescent="0.3">
      <c r="Y17" s="450" t="s">
        <v>178</v>
      </c>
      <c r="Z17" s="449">
        <v>2.0870061680483829</v>
      </c>
      <c r="AA17" s="449">
        <v>0.65973515613122713</v>
      </c>
      <c r="AB17" s="449">
        <v>-2.1963079543442205</v>
      </c>
      <c r="AC17" s="449">
        <v>5.6844657072398093</v>
      </c>
      <c r="AD17" s="449">
        <v>4.5689626196690982</v>
      </c>
    </row>
    <row r="18" spans="25:30" x14ac:dyDescent="0.3">
      <c r="Y18" s="450" t="s">
        <v>178</v>
      </c>
      <c r="Z18" s="449">
        <v>0.42203603061010786</v>
      </c>
      <c r="AA18" s="449">
        <v>0.80116816805454394</v>
      </c>
      <c r="AB18" s="449">
        <v>-2.1963079543442205</v>
      </c>
      <c r="AC18" s="449">
        <v>3.7906364174783675</v>
      </c>
      <c r="AD18" s="449">
        <v>4.9431415875268607</v>
      </c>
    </row>
    <row r="19" spans="25:30" x14ac:dyDescent="0.3">
      <c r="Y19" s="450" t="s">
        <v>178</v>
      </c>
      <c r="Z19" s="449">
        <v>1.0215615307797392</v>
      </c>
      <c r="AA19" s="449">
        <v>0.92102685696262221</v>
      </c>
      <c r="AB19" s="449">
        <v>-2.1963079543442205</v>
      </c>
      <c r="AC19" s="449">
        <v>5.446762523447461</v>
      </c>
      <c r="AD19" s="449">
        <v>5.0750415353625851</v>
      </c>
    </row>
    <row r="20" spans="25:30" x14ac:dyDescent="0.3">
      <c r="Y20" s="450" t="s">
        <v>178</v>
      </c>
      <c r="Z20" s="449">
        <v>1.6978635988658575</v>
      </c>
      <c r="AA20" s="449">
        <v>0.99791620103683465</v>
      </c>
      <c r="AB20" s="449">
        <v>-2.1963079543442205</v>
      </c>
      <c r="AC20" s="449">
        <v>6.681850288148425</v>
      </c>
      <c r="AD20" s="449">
        <v>4.9172954359289873</v>
      </c>
    </row>
    <row r="21" spans="25:30" x14ac:dyDescent="0.3">
      <c r="Y21" s="450" t="s">
        <v>178</v>
      </c>
      <c r="Z21" s="449">
        <v>1.1090881165430699</v>
      </c>
      <c r="AA21" s="449">
        <v>0.81329339684766822</v>
      </c>
      <c r="AB21" s="449">
        <v>-2.1963079543442205</v>
      </c>
      <c r="AC21" s="449">
        <v>5.8843185890575995</v>
      </c>
      <c r="AD21" s="449">
        <v>4.8466430918561638</v>
      </c>
    </row>
    <row r="22" spans="25:30" x14ac:dyDescent="0.3">
      <c r="Y22" s="450" t="s">
        <v>178</v>
      </c>
      <c r="Z22" s="449">
        <v>0.10500499122642304</v>
      </c>
      <c r="AA22" s="449">
        <v>0.67952133557347139</v>
      </c>
      <c r="AB22" s="449">
        <v>-2.1963079543442205</v>
      </c>
      <c r="AC22" s="449">
        <v>4.706271056426047</v>
      </c>
      <c r="AD22" s="449">
        <v>4.86862451085989</v>
      </c>
    </row>
    <row r="23" spans="25:30" x14ac:dyDescent="0.3">
      <c r="Y23" s="450" t="s">
        <v>178</v>
      </c>
      <c r="Z23" s="449">
        <v>0.5428529711842629</v>
      </c>
      <c r="AA23" s="449">
        <v>0.39390000774047856</v>
      </c>
      <c r="AB23" s="449">
        <v>-2.1963079543442205</v>
      </c>
      <c r="AC23" s="449">
        <v>2.2267634697052046</v>
      </c>
      <c r="AD23" s="449">
        <v>4.7470590837971303</v>
      </c>
    </row>
    <row r="24" spans="25:30" x14ac:dyDescent="0.3">
      <c r="Y24" s="450" t="s">
        <v>178</v>
      </c>
      <c r="Z24" s="449">
        <v>0.79464653872421764</v>
      </c>
      <c r="AA24" s="449">
        <v>0.27950777044850633</v>
      </c>
      <c r="AB24" s="449">
        <v>-2.1963079543442205</v>
      </c>
      <c r="AC24" s="449">
        <v>5.1898992987300403</v>
      </c>
      <c r="AD24" s="449">
        <v>4.7113394141735325</v>
      </c>
    </row>
    <row r="25" spans="25:30" x14ac:dyDescent="0.3">
      <c r="Y25" s="450" t="s">
        <v>178</v>
      </c>
      <c r="Z25" s="449">
        <v>-0.51436839830927017</v>
      </c>
      <c r="AA25" s="449">
        <v>0.59609145556087983</v>
      </c>
      <c r="AB25" s="449">
        <v>-2.1963079543442205</v>
      </c>
      <c r="AC25" s="449">
        <v>3.9445063505044544</v>
      </c>
      <c r="AD25" s="449">
        <v>4.7184467795002751</v>
      </c>
    </row>
    <row r="26" spans="25:30" x14ac:dyDescent="0.3">
      <c r="Y26" s="450" t="s">
        <v>178</v>
      </c>
      <c r="Z26" s="449">
        <v>-0.97778776405121026</v>
      </c>
      <c r="AA26" s="449">
        <v>0.69136842007172439</v>
      </c>
      <c r="AB26" s="449">
        <v>-2.1963079543442205</v>
      </c>
      <c r="AC26" s="449">
        <v>4.5958045340081384</v>
      </c>
      <c r="AD26" s="449">
        <v>4.9427907303954823</v>
      </c>
    </row>
    <row r="27" spans="25:30" x14ac:dyDescent="0.3">
      <c r="Y27" s="450" t="s">
        <v>178</v>
      </c>
      <c r="Z27" s="449">
        <v>0.89711793782205107</v>
      </c>
      <c r="AA27" s="449">
        <v>0.6570994308960163</v>
      </c>
      <c r="AB27" s="449">
        <v>-2.1963079543442205</v>
      </c>
      <c r="AC27" s="449">
        <v>6.4318126007832461</v>
      </c>
      <c r="AD27" s="449">
        <v>5.4837650304996686</v>
      </c>
    </row>
    <row r="28" spans="25:30" x14ac:dyDescent="0.3">
      <c r="Y28" s="450" t="s">
        <v>178</v>
      </c>
      <c r="Z28" s="449">
        <v>3.3251739123296842</v>
      </c>
      <c r="AA28" s="449">
        <v>0.87932937052009852</v>
      </c>
      <c r="AB28" s="449">
        <v>-2.1963079543442205</v>
      </c>
      <c r="AC28" s="449">
        <v>5.9340701463447942</v>
      </c>
      <c r="AD28" s="449">
        <v>5.7512319415173545</v>
      </c>
    </row>
    <row r="29" spans="25:30" x14ac:dyDescent="0.3">
      <c r="Y29" s="450" t="s">
        <v>178</v>
      </c>
      <c r="Z29" s="449">
        <v>0.77194374280233569</v>
      </c>
      <c r="AA29" s="449">
        <v>1.3402577612743118</v>
      </c>
      <c r="AB29" s="449">
        <v>-2.1963079543442205</v>
      </c>
      <c r="AC29" s="449">
        <v>6.276678712692501</v>
      </c>
      <c r="AD29" s="449">
        <v>5.9236311454278034</v>
      </c>
    </row>
    <row r="30" spans="25:30" x14ac:dyDescent="0.3">
      <c r="Y30" s="450" t="s">
        <v>178</v>
      </c>
      <c r="Z30" s="449">
        <v>0.30297004695430618</v>
      </c>
      <c r="AA30" s="449">
        <v>1.9051344638076679</v>
      </c>
      <c r="AB30" s="449">
        <v>-2.1963079543442205</v>
      </c>
      <c r="AC30" s="449">
        <v>6.0135835704345055</v>
      </c>
      <c r="AD30" s="449">
        <v>5.9433792178487055</v>
      </c>
    </row>
    <row r="31" spans="25:30" x14ac:dyDescent="0.3">
      <c r="Y31" s="450" t="s">
        <v>178</v>
      </c>
      <c r="Z31" s="449">
        <v>2.3502561160927931</v>
      </c>
      <c r="AA31" s="449">
        <v>2.2776384736886839</v>
      </c>
      <c r="AB31" s="449">
        <v>-2.1963079543442205</v>
      </c>
      <c r="AC31" s="449">
        <v>7.0621676758538428</v>
      </c>
      <c r="AD31" s="449">
        <v>5.6515818123342285</v>
      </c>
    </row>
    <row r="32" spans="25:30" x14ac:dyDescent="0.3">
      <c r="Y32" s="450" t="s">
        <v>178</v>
      </c>
      <c r="Z32" s="449">
        <v>2.7121303369702217</v>
      </c>
      <c r="AA32" s="449">
        <v>2.0390000115199283</v>
      </c>
      <c r="AB32" s="449">
        <v>-2.1963079543442205</v>
      </c>
      <c r="AC32" s="449">
        <v>5.1513007778775943</v>
      </c>
      <c r="AD32" s="449">
        <v>5.1018582129442773</v>
      </c>
    </row>
    <row r="33" spans="1:30" x14ac:dyDescent="0.3">
      <c r="Y33" s="450" t="s">
        <v>178</v>
      </c>
      <c r="Z33" s="449">
        <v>2.9763491536822828</v>
      </c>
      <c r="AA33" s="449">
        <v>1.9169486709409009</v>
      </c>
      <c r="AB33" s="449">
        <v>-2.1963079543442205</v>
      </c>
      <c r="AC33" s="449">
        <v>4.7340410409544518</v>
      </c>
      <c r="AD33" s="449">
        <v>4.787826943434017</v>
      </c>
    </row>
    <row r="34" spans="1:30" x14ac:dyDescent="0.3">
      <c r="Y34" s="450" t="s">
        <v>178</v>
      </c>
      <c r="Z34" s="449">
        <v>3.504646006989165</v>
      </c>
      <c r="AA34" s="449">
        <v>2.0017508540234701</v>
      </c>
      <c r="AB34" s="449">
        <v>-2.1963079543442205</v>
      </c>
      <c r="AC34" s="449">
        <v>4.38923076218191</v>
      </c>
      <c r="AD34" s="449">
        <v>4.5723432919035769</v>
      </c>
    </row>
    <row r="35" spans="1:30" x14ac:dyDescent="0.3">
      <c r="D35" s="99" t="s">
        <v>287</v>
      </c>
      <c r="Y35" s="450" t="s">
        <v>178</v>
      </c>
      <c r="Z35" s="449">
        <v>1.6547046771483938</v>
      </c>
      <c r="AA35" s="449">
        <v>1.9465726031284258</v>
      </c>
      <c r="AB35" s="449">
        <v>-2.1963079543442205</v>
      </c>
      <c r="AC35" s="449">
        <v>2.0860049506151341</v>
      </c>
      <c r="AD35" s="449">
        <v>4.3578847768710887</v>
      </c>
    </row>
    <row r="36" spans="1:30" x14ac:dyDescent="0.3">
      <c r="Y36" s="450" t="s">
        <v>178</v>
      </c>
      <c r="Z36" s="449">
        <v>-8.2415641250854099E-2</v>
      </c>
      <c r="AA36" s="449">
        <v>1.6542218891401739</v>
      </c>
      <c r="AB36" s="449">
        <v>-2.1963079543442205</v>
      </c>
      <c r="AC36" s="449">
        <v>4.0784598261206781</v>
      </c>
      <c r="AD36" s="449">
        <v>3.9909897440370634</v>
      </c>
    </row>
    <row r="37" spans="1:30" x14ac:dyDescent="0.3">
      <c r="C37" s="542" t="s">
        <v>251</v>
      </c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Y37" s="450" t="s">
        <v>178</v>
      </c>
      <c r="Z37" s="449">
        <v>0.89658532853228823</v>
      </c>
      <c r="AA37" s="449">
        <v>1.3582227295952758</v>
      </c>
      <c r="AB37" s="449">
        <v>-2.1963079543442205</v>
      </c>
      <c r="AC37" s="449">
        <v>4.5051980097214255</v>
      </c>
      <c r="AD37" s="449">
        <v>3.6751347030764339</v>
      </c>
    </row>
    <row r="38" spans="1:30" x14ac:dyDescent="0.3">
      <c r="C38" s="365"/>
      <c r="D38" s="365"/>
      <c r="Y38" s="450" t="s">
        <v>178</v>
      </c>
      <c r="Z38" s="449">
        <v>1.9640083598274856</v>
      </c>
      <c r="AA38" s="449">
        <v>0.56793257446652745</v>
      </c>
      <c r="AB38" s="449">
        <v>-2.1963079543442205</v>
      </c>
      <c r="AC38" s="449">
        <v>5.5609580706264268</v>
      </c>
      <c r="AD38" s="449">
        <v>3.0909988181597794</v>
      </c>
    </row>
    <row r="39" spans="1:30" ht="15.75" customHeight="1" thickBot="1" x14ac:dyDescent="0.35">
      <c r="A39" s="365"/>
      <c r="C39" s="535" t="s">
        <v>103</v>
      </c>
      <c r="D39" s="511" t="s">
        <v>278</v>
      </c>
      <c r="E39" s="511"/>
      <c r="F39" s="511"/>
      <c r="G39" s="538"/>
      <c r="H39" s="539" t="s">
        <v>4</v>
      </c>
      <c r="I39" s="498"/>
      <c r="J39" s="498"/>
      <c r="K39" s="498"/>
      <c r="L39" s="498"/>
      <c r="M39" s="499"/>
      <c r="N39" s="539" t="s">
        <v>17</v>
      </c>
      <c r="O39" s="498"/>
      <c r="P39" s="498"/>
      <c r="Q39" s="498"/>
      <c r="Y39" s="450" t="s">
        <v>178</v>
      </c>
      <c r="Z39" s="449">
        <v>0.66567533905245768</v>
      </c>
      <c r="AA39" s="449">
        <v>0.1420867530375152</v>
      </c>
      <c r="AB39" s="449">
        <v>-2.1963079543442205</v>
      </c>
      <c r="AC39" s="449">
        <v>2.5830355480394189</v>
      </c>
      <c r="AD39" s="449">
        <v>2.7900733172451333</v>
      </c>
    </row>
    <row r="40" spans="1:30" ht="15" thickBot="1" x14ac:dyDescent="0.35">
      <c r="A40" s="365"/>
      <c r="C40" s="536"/>
      <c r="D40" s="540" t="s">
        <v>6</v>
      </c>
      <c r="E40" s="540"/>
      <c r="F40" s="76" t="s">
        <v>14</v>
      </c>
      <c r="G40" s="524" t="s">
        <v>29</v>
      </c>
      <c r="H40" s="526" t="s">
        <v>203</v>
      </c>
      <c r="I40" s="527"/>
      <c r="J40" s="527"/>
      <c r="K40" s="527" t="s">
        <v>204</v>
      </c>
      <c r="L40" s="527"/>
      <c r="M40" s="528"/>
      <c r="N40" s="526" t="s">
        <v>18</v>
      </c>
      <c r="O40" s="527"/>
      <c r="P40" s="527"/>
      <c r="Q40" s="527"/>
      <c r="Y40" s="450">
        <v>43862</v>
      </c>
      <c r="Z40" s="449">
        <v>0.90435503686799357</v>
      </c>
      <c r="AA40" s="449">
        <v>-0.32323892932173759</v>
      </c>
      <c r="AB40" s="449">
        <v>-2.1963079543442205</v>
      </c>
      <c r="AC40" s="449">
        <v>2.5230557542300431</v>
      </c>
      <c r="AD40" s="449">
        <v>1.953153662428075</v>
      </c>
    </row>
    <row r="41" spans="1:30" ht="16.2" thickBot="1" x14ac:dyDescent="0.35">
      <c r="A41" s="365"/>
      <c r="C41" s="537"/>
      <c r="D41" s="414" t="s">
        <v>6</v>
      </c>
      <c r="E41" s="414" t="s">
        <v>12</v>
      </c>
      <c r="F41" s="414" t="s">
        <v>13</v>
      </c>
      <c r="G41" s="525"/>
      <c r="H41" s="415" t="s">
        <v>15</v>
      </c>
      <c r="I41" s="416" t="s">
        <v>16</v>
      </c>
      <c r="J41" s="58" t="s">
        <v>29</v>
      </c>
      <c r="K41" s="407" t="s">
        <v>15</v>
      </c>
      <c r="L41" s="407" t="s">
        <v>16</v>
      </c>
      <c r="M41" s="103" t="s">
        <v>29</v>
      </c>
      <c r="N41" s="104" t="s">
        <v>104</v>
      </c>
      <c r="O41" s="416" t="s">
        <v>138</v>
      </c>
      <c r="P41" s="58" t="s">
        <v>16</v>
      </c>
      <c r="Q41" s="416" t="s">
        <v>138</v>
      </c>
      <c r="Y41" s="450" t="s">
        <v>178</v>
      </c>
      <c r="Z41" s="449">
        <v>-2.0273850789120731</v>
      </c>
      <c r="AA41" s="449">
        <v>-1.0243423920213004</v>
      </c>
      <c r="AB41" s="449">
        <v>-2.1963079543442205</v>
      </c>
      <c r="AC41" s="449">
        <v>0.3002795677653296</v>
      </c>
      <c r="AD41" s="449">
        <v>0.91475665612903712</v>
      </c>
    </row>
    <row r="42" spans="1:30" x14ac:dyDescent="0.3">
      <c r="A42" s="365"/>
      <c r="C42" s="419"/>
      <c r="D42" s="365"/>
      <c r="J42" s="29"/>
      <c r="M42" s="29"/>
      <c r="N42" s="29"/>
      <c r="O42" s="29"/>
      <c r="P42" s="29"/>
      <c r="Y42" s="450" t="s">
        <v>178</v>
      </c>
      <c r="Z42" s="449">
        <v>-1.3262160728546917</v>
      </c>
      <c r="AA42" s="449">
        <v>-1.5932409713985922</v>
      </c>
      <c r="AB42" s="449">
        <v>-2.1963079543442205</v>
      </c>
      <c r="AC42" s="449">
        <v>-2.0473555787390296E-2</v>
      </c>
      <c r="AD42" s="449">
        <v>-0.23334176466483467</v>
      </c>
    </row>
    <row r="43" spans="1:30" ht="14.4" x14ac:dyDescent="0.3">
      <c r="A43" s="365"/>
      <c r="C43" s="454">
        <v>43933</v>
      </c>
      <c r="D43" s="420">
        <v>-0.13</v>
      </c>
      <c r="E43" s="420">
        <v>-0.61</v>
      </c>
      <c r="F43" s="420">
        <v>-0.34</v>
      </c>
      <c r="G43" s="421">
        <v>-0.18</v>
      </c>
      <c r="H43" s="420">
        <v>0.39</v>
      </c>
      <c r="I43" s="420">
        <v>0.2</v>
      </c>
      <c r="J43" s="421">
        <v>0.22</v>
      </c>
      <c r="K43" s="420">
        <v>0.67</v>
      </c>
      <c r="L43" s="420">
        <v>0.05</v>
      </c>
      <c r="M43" s="421">
        <v>0.63</v>
      </c>
      <c r="N43" s="422">
        <v>2E-3</v>
      </c>
      <c r="O43" s="410">
        <v>3.0000000000000001E-3</v>
      </c>
      <c r="P43" s="422">
        <v>-1.2E-2</v>
      </c>
      <c r="Q43" s="410">
        <v>-5.0000000000000001E-3</v>
      </c>
      <c r="Y43" s="450" t="s">
        <v>178</v>
      </c>
      <c r="Z43" s="449">
        <v>-3.3396954177656237</v>
      </c>
      <c r="AA43" s="449">
        <v>-1.9448027640216374</v>
      </c>
      <c r="AB43" s="449">
        <v>-2.1963079543442205</v>
      </c>
      <c r="AC43" s="449">
        <v>-1.7799777575987292</v>
      </c>
      <c r="AD43" s="449">
        <v>-1.0469829274501836</v>
      </c>
    </row>
    <row r="44" spans="1:30" ht="14.4" x14ac:dyDescent="0.3">
      <c r="A44" s="365"/>
      <c r="C44" s="454">
        <v>43940</v>
      </c>
      <c r="D44" s="420">
        <v>0.1</v>
      </c>
      <c r="E44" s="420">
        <v>-0.25</v>
      </c>
      <c r="F44" s="420">
        <v>-7.0000000000000007E-2</v>
      </c>
      <c r="G44" s="421">
        <v>7.0000000000000007E-2</v>
      </c>
      <c r="H44" s="420">
        <v>0.33</v>
      </c>
      <c r="I44" s="420">
        <v>0.16</v>
      </c>
      <c r="J44" s="421">
        <v>0.17</v>
      </c>
      <c r="K44" s="420">
        <v>0.68</v>
      </c>
      <c r="L44" s="420">
        <v>-0.02</v>
      </c>
      <c r="M44" s="421">
        <v>0.63</v>
      </c>
      <c r="N44" s="422">
        <v>4.0000000000000001E-3</v>
      </c>
      <c r="O44" s="410">
        <v>4.0000000000000001E-3</v>
      </c>
      <c r="P44" s="422">
        <v>-0.02</v>
      </c>
      <c r="Q44" s="410">
        <v>-6.0000000000000001E-3</v>
      </c>
      <c r="Y44" s="450" t="s">
        <v>178</v>
      </c>
      <c r="Z44" s="449">
        <v>-4.011138910364652</v>
      </c>
      <c r="AA44" s="449">
        <v>-2.5093773203373906</v>
      </c>
      <c r="AB44" s="449">
        <v>-2.1963079543442205</v>
      </c>
      <c r="AC44" s="449">
        <v>-2.763581034371839</v>
      </c>
      <c r="AD44" s="449">
        <v>-2.0426755200077826</v>
      </c>
    </row>
    <row r="45" spans="1:30" ht="14.4" x14ac:dyDescent="0.3">
      <c r="A45" s="365"/>
      <c r="C45" s="454">
        <v>43947</v>
      </c>
      <c r="D45" s="420">
        <v>0.11</v>
      </c>
      <c r="E45" s="420">
        <v>-0.01</v>
      </c>
      <c r="F45" s="420">
        <v>0.16</v>
      </c>
      <c r="G45" s="421">
        <v>0.11</v>
      </c>
      <c r="H45" s="420">
        <v>0.3</v>
      </c>
      <c r="I45" s="420">
        <v>0.14000000000000001</v>
      </c>
      <c r="J45" s="421">
        <v>0.16</v>
      </c>
      <c r="K45" s="420">
        <v>0.61</v>
      </c>
      <c r="L45" s="420">
        <v>-0.04</v>
      </c>
      <c r="M45" s="421">
        <v>0.56999999999999995</v>
      </c>
      <c r="N45" s="422">
        <v>5.0000000000000001E-3</v>
      </c>
      <c r="O45" s="410">
        <v>5.0000000000000001E-3</v>
      </c>
      <c r="P45" s="422">
        <v>-2.3E-2</v>
      </c>
      <c r="Q45" s="410">
        <v>-7.0000000000000001E-3</v>
      </c>
      <c r="Y45" s="450" t="s">
        <v>178</v>
      </c>
      <c r="Z45" s="449">
        <v>-2.0182816958135557</v>
      </c>
      <c r="AA45" s="449">
        <v>-2.5887954319344444</v>
      </c>
      <c r="AB45" s="449">
        <v>-2.1963079543442205</v>
      </c>
      <c r="AC45" s="449">
        <v>-2.4757308749306759</v>
      </c>
      <c r="AD45" s="449">
        <v>-2.5849923598243327</v>
      </c>
    </row>
    <row r="46" spans="1:30" ht="14.4" x14ac:dyDescent="0.3">
      <c r="A46" s="365"/>
      <c r="C46" s="454">
        <v>43954</v>
      </c>
      <c r="D46" s="420">
        <v>0.17</v>
      </c>
      <c r="E46" s="420">
        <v>0.02</v>
      </c>
      <c r="F46" s="420">
        <v>0.44</v>
      </c>
      <c r="G46" s="421">
        <v>0.18</v>
      </c>
      <c r="H46" s="420">
        <v>0.24</v>
      </c>
      <c r="I46" s="420">
        <v>0.15</v>
      </c>
      <c r="J46" s="421">
        <v>0.16</v>
      </c>
      <c r="K46" s="420">
        <v>0.59</v>
      </c>
      <c r="L46" s="420">
        <v>-0.03</v>
      </c>
      <c r="M46" s="421">
        <v>0.55000000000000004</v>
      </c>
      <c r="N46" s="422">
        <v>5.0000000000000001E-3</v>
      </c>
      <c r="O46" s="410">
        <v>5.0000000000000001E-3</v>
      </c>
      <c r="P46" s="422">
        <v>-3.6999999999999998E-2</v>
      </c>
      <c r="Q46" s="410">
        <v>-8.0000000000000002E-3</v>
      </c>
      <c r="Y46" s="450" t="s">
        <v>178</v>
      </c>
      <c r="Z46" s="449">
        <v>-1.7952572093088592</v>
      </c>
      <c r="AA46" s="449">
        <v>-2.421013319826931</v>
      </c>
      <c r="AB46" s="449">
        <v>-2.1963079543442205</v>
      </c>
      <c r="AC46" s="449">
        <v>-3.1124525914580232</v>
      </c>
      <c r="AD46" s="449">
        <v>-2.8749504550847798</v>
      </c>
    </row>
    <row r="47" spans="1:30" ht="14.4" x14ac:dyDescent="0.3">
      <c r="A47" s="365"/>
      <c r="C47" s="454">
        <v>43961</v>
      </c>
      <c r="D47" s="420">
        <v>0.28000000000000003</v>
      </c>
      <c r="E47" s="420">
        <v>0.03</v>
      </c>
      <c r="F47" s="420">
        <v>0.39</v>
      </c>
      <c r="G47" s="421">
        <v>0.28000000000000003</v>
      </c>
      <c r="H47" s="420">
        <v>0.31</v>
      </c>
      <c r="I47" s="420">
        <v>0.22</v>
      </c>
      <c r="J47" s="421">
        <v>0.23</v>
      </c>
      <c r="K47" s="420">
        <v>0.51</v>
      </c>
      <c r="L47" s="420">
        <v>0</v>
      </c>
      <c r="M47" s="421">
        <v>0.47</v>
      </c>
      <c r="N47" s="422">
        <v>6.0000000000000001E-3</v>
      </c>
      <c r="O47" s="410">
        <v>6.0000000000000001E-3</v>
      </c>
      <c r="P47" s="422">
        <v>-2.8000000000000001E-2</v>
      </c>
      <c r="Q47" s="410">
        <v>-3.0000000000000001E-3</v>
      </c>
      <c r="Y47" s="450" t="s">
        <v>178</v>
      </c>
      <c r="Z47" s="449">
        <v>-3.0476668573422789</v>
      </c>
      <c r="AA47" s="449">
        <v>-2.2747260619599219</v>
      </c>
      <c r="AB47" s="449">
        <v>-2.1963079543442205</v>
      </c>
      <c r="AC47" s="449">
        <v>-4.4467923936731495</v>
      </c>
      <c r="AD47" s="449">
        <v>-3.0039720867996147</v>
      </c>
    </row>
    <row r="48" spans="1:30" ht="14.4" x14ac:dyDescent="0.3">
      <c r="A48" s="365"/>
      <c r="C48" s="454">
        <v>43968</v>
      </c>
      <c r="D48" s="420">
        <v>0.25</v>
      </c>
      <c r="E48" s="420">
        <v>0.1</v>
      </c>
      <c r="F48" s="420">
        <v>0.26</v>
      </c>
      <c r="G48" s="421">
        <v>0.24</v>
      </c>
      <c r="H48" s="420">
        <v>0.24</v>
      </c>
      <c r="I48" s="420">
        <v>0.17</v>
      </c>
      <c r="J48" s="421">
        <v>0.18</v>
      </c>
      <c r="K48" s="420">
        <v>0.54</v>
      </c>
      <c r="L48" s="420">
        <v>-0.04</v>
      </c>
      <c r="M48" s="421">
        <v>0.5</v>
      </c>
      <c r="N48" s="422" t="s">
        <v>205</v>
      </c>
      <c r="O48" s="423" t="s">
        <v>206</v>
      </c>
      <c r="P48" s="422">
        <v>-2.5000000000000001E-2</v>
      </c>
      <c r="Q48" s="410">
        <v>-1E-3</v>
      </c>
      <c r="Y48" s="450" t="s">
        <v>178</v>
      </c>
      <c r="Z48" s="449">
        <v>-2.5833118600914498</v>
      </c>
      <c r="AA48" s="449">
        <v>-1.3080929090543496</v>
      </c>
      <c r="AB48" s="449">
        <v>-2.1963079543442205</v>
      </c>
      <c r="AC48" s="449">
        <v>-3.4959383109505211</v>
      </c>
      <c r="AD48" s="449">
        <v>-2.7562907740259641</v>
      </c>
    </row>
    <row r="49" spans="1:30" ht="14.4" x14ac:dyDescent="0.3">
      <c r="A49" s="365"/>
      <c r="C49" s="454">
        <v>43975</v>
      </c>
      <c r="D49" s="420">
        <v>-0.06</v>
      </c>
      <c r="E49" s="420">
        <v>-0.04</v>
      </c>
      <c r="F49" s="420">
        <v>-0.01</v>
      </c>
      <c r="G49" s="421">
        <v>-0.05</v>
      </c>
      <c r="H49" s="420">
        <v>0.18</v>
      </c>
      <c r="I49" s="420">
        <v>0.15</v>
      </c>
      <c r="J49" s="421">
        <v>0.15</v>
      </c>
      <c r="K49" s="420">
        <v>0.43</v>
      </c>
      <c r="L49" s="420">
        <v>-0.05</v>
      </c>
      <c r="M49" s="421">
        <v>0.4</v>
      </c>
      <c r="N49" s="422">
        <v>8.0000000000000002E-3</v>
      </c>
      <c r="O49" s="423">
        <v>8.0000000000000002E-3</v>
      </c>
      <c r="P49" s="422">
        <v>-2.3E-2</v>
      </c>
      <c r="Q49" s="410">
        <v>0</v>
      </c>
      <c r="Y49" s="450" t="s">
        <v>178</v>
      </c>
      <c r="Z49" s="449">
        <v>-0.15174128810209941</v>
      </c>
      <c r="AA49" s="449">
        <v>-0.54833931345567799</v>
      </c>
      <c r="AB49" s="449">
        <v>-2.1963079543442205</v>
      </c>
      <c r="AC49" s="449">
        <v>-2.0501802226105212</v>
      </c>
      <c r="AD49" s="449">
        <v>-2.8842722033203927</v>
      </c>
    </row>
    <row r="50" spans="1:30" ht="14.4" x14ac:dyDescent="0.3">
      <c r="A50" s="365"/>
      <c r="C50" s="454">
        <v>43982</v>
      </c>
      <c r="D50" s="420">
        <v>0.15</v>
      </c>
      <c r="E50" s="420">
        <v>0.1</v>
      </c>
      <c r="F50" s="420">
        <v>0.53</v>
      </c>
      <c r="G50" s="421">
        <v>0.19</v>
      </c>
      <c r="H50" s="420">
        <v>0.17</v>
      </c>
      <c r="I50" s="420">
        <v>0.19</v>
      </c>
      <c r="J50" s="421">
        <v>0.18</v>
      </c>
      <c r="K50" s="420">
        <v>0.36</v>
      </c>
      <c r="L50" s="420">
        <v>-0.05</v>
      </c>
      <c r="M50" s="421">
        <v>0.33</v>
      </c>
      <c r="N50" s="422">
        <v>8.0000000000000002E-3</v>
      </c>
      <c r="O50" s="423" t="s">
        <v>238</v>
      </c>
      <c r="P50" s="422">
        <v>-2.5999999999999999E-2</v>
      </c>
      <c r="Q50" s="410">
        <v>1E-3</v>
      </c>
      <c r="Y50" s="450" t="s">
        <v>178</v>
      </c>
      <c r="Z50" s="449">
        <v>-2.3156846126965589</v>
      </c>
      <c r="AA50" s="449">
        <v>-0.44961642035448379</v>
      </c>
      <c r="AB50" s="449">
        <v>-2.1963079543442205</v>
      </c>
      <c r="AC50" s="449">
        <v>-2.6831291796025738</v>
      </c>
      <c r="AD50" s="449">
        <v>-3.3373444032626014</v>
      </c>
    </row>
    <row r="51" spans="1:30" ht="14.4" x14ac:dyDescent="0.3">
      <c r="A51" s="365"/>
      <c r="C51" s="454">
        <v>43989</v>
      </c>
      <c r="D51" s="420">
        <v>0.19</v>
      </c>
      <c r="E51" s="420">
        <v>0.1</v>
      </c>
      <c r="F51" s="420">
        <v>0.39</v>
      </c>
      <c r="G51" s="421">
        <v>0.21</v>
      </c>
      <c r="H51" s="420">
        <v>0.18</v>
      </c>
      <c r="I51" s="420">
        <v>0.16</v>
      </c>
      <c r="J51" s="421">
        <v>0.16</v>
      </c>
      <c r="K51" s="420">
        <v>0.38</v>
      </c>
      <c r="L51" s="420">
        <v>0.02</v>
      </c>
      <c r="M51" s="421">
        <v>0.36</v>
      </c>
      <c r="N51" s="422">
        <v>8.0000000000000002E-3</v>
      </c>
      <c r="O51" s="423">
        <v>8.9999999999999993E-3</v>
      </c>
      <c r="P51" s="422">
        <v>-1.4E-2</v>
      </c>
      <c r="Q51" s="410">
        <v>5.0000000000000001E-3</v>
      </c>
      <c r="Y51" s="450" t="s">
        <v>178</v>
      </c>
      <c r="Z51" s="449">
        <v>2.7552931599743582</v>
      </c>
      <c r="AA51" s="449">
        <v>-8.852213430669674E-2</v>
      </c>
      <c r="AB51" s="449">
        <v>-2.1963079543442205</v>
      </c>
      <c r="AC51" s="449">
        <v>-1.029811844956285</v>
      </c>
      <c r="AD51" s="449">
        <v>-3.4804774954967894</v>
      </c>
    </row>
    <row r="52" spans="1:30" ht="14.4" x14ac:dyDescent="0.3">
      <c r="A52" s="365"/>
      <c r="C52" s="454">
        <v>43996</v>
      </c>
      <c r="D52" s="420">
        <v>-0.23</v>
      </c>
      <c r="E52" s="420">
        <v>-0.15</v>
      </c>
      <c r="F52" s="420">
        <v>0.22</v>
      </c>
      <c r="G52" s="421">
        <v>-0.17</v>
      </c>
      <c r="H52" s="420">
        <v>-0.15</v>
      </c>
      <c r="I52" s="420">
        <v>-0.05</v>
      </c>
      <c r="J52" s="421">
        <v>-0.06</v>
      </c>
      <c r="K52" s="420">
        <v>0.42</v>
      </c>
      <c r="L52" s="420">
        <v>0.08</v>
      </c>
      <c r="M52" s="421">
        <v>0.4</v>
      </c>
      <c r="N52" s="422">
        <v>8.0000000000000002E-3</v>
      </c>
      <c r="O52" s="423">
        <v>8.9999999999999993E-3</v>
      </c>
      <c r="P52" s="422">
        <v>-2.4E-2</v>
      </c>
      <c r="Q52" s="410">
        <v>3.0000000000000001E-3</v>
      </c>
      <c r="Y52" s="450" t="s">
        <v>178</v>
      </c>
      <c r="Z52" s="449">
        <v>3.2999934733771417</v>
      </c>
      <c r="AA52" s="449">
        <v>0.45436656078680071</v>
      </c>
      <c r="AB52" s="449">
        <v>-2.1963079543442205</v>
      </c>
      <c r="AC52" s="449">
        <v>-3.371600879991675</v>
      </c>
      <c r="AD52" s="449">
        <v>-3.2558802130413915</v>
      </c>
    </row>
    <row r="53" spans="1:30" ht="14.4" x14ac:dyDescent="0.3">
      <c r="A53" s="365"/>
      <c r="C53" s="454">
        <v>44003</v>
      </c>
      <c r="D53" s="420">
        <v>0.17</v>
      </c>
      <c r="E53" s="420">
        <v>0.28000000000000003</v>
      </c>
      <c r="F53" s="420">
        <v>0.56000000000000005</v>
      </c>
      <c r="G53" s="421">
        <v>0.23</v>
      </c>
      <c r="H53" s="420">
        <v>0.15</v>
      </c>
      <c r="I53" s="420">
        <v>0.12</v>
      </c>
      <c r="J53" s="421">
        <v>0.13</v>
      </c>
      <c r="K53" s="420">
        <v>0.46</v>
      </c>
      <c r="L53" s="420">
        <v>0.01</v>
      </c>
      <c r="M53" s="421">
        <v>0.43</v>
      </c>
      <c r="N53" s="422">
        <v>8.0000000000000002E-3</v>
      </c>
      <c r="O53" s="423">
        <v>8.9999999999999993E-3</v>
      </c>
      <c r="P53" s="422">
        <v>-1.7999999999999999E-2</v>
      </c>
      <c r="Q53" s="410">
        <v>6.0000000000000001E-3</v>
      </c>
      <c r="Y53" s="450" t="s">
        <v>178</v>
      </c>
      <c r="Z53" s="449">
        <v>-1.104196957600498</v>
      </c>
      <c r="AA53" s="449">
        <v>1.2532309711937744</v>
      </c>
      <c r="AB53" s="449">
        <v>-2.1963079543442205</v>
      </c>
      <c r="AC53" s="449">
        <v>-6.2839579910534837</v>
      </c>
      <c r="AD53" s="449">
        <v>-2.4510536747345322</v>
      </c>
    </row>
    <row r="54" spans="1:30" ht="14.4" x14ac:dyDescent="0.3">
      <c r="A54" s="365"/>
      <c r="C54" s="454">
        <v>44010</v>
      </c>
      <c r="D54" s="424" t="s">
        <v>78</v>
      </c>
      <c r="E54" s="424" t="s">
        <v>78</v>
      </c>
      <c r="F54" s="424" t="s">
        <v>78</v>
      </c>
      <c r="G54" s="421">
        <v>0.16</v>
      </c>
      <c r="H54" s="420">
        <v>0.11</v>
      </c>
      <c r="I54" s="420">
        <v>0.12</v>
      </c>
      <c r="J54" s="421">
        <v>0.11</v>
      </c>
      <c r="K54" s="420">
        <v>0.39</v>
      </c>
      <c r="L54" s="420">
        <v>-0.01</v>
      </c>
      <c r="M54" s="421">
        <v>0.36</v>
      </c>
      <c r="N54" s="422">
        <v>8.0000000000000002E-3</v>
      </c>
      <c r="O54" s="423">
        <v>8.9999999999999993E-3</v>
      </c>
      <c r="P54" s="422">
        <v>-2.1000000000000001E-2</v>
      </c>
      <c r="Q54" s="410">
        <v>7.0000000000000001E-3</v>
      </c>
      <c r="Y54" s="450" t="s">
        <v>178</v>
      </c>
      <c r="Z54" s="449">
        <v>-0.520006855007771</v>
      </c>
      <c r="AA54" s="449">
        <v>1.6668283926823935</v>
      </c>
      <c r="AB54" s="449">
        <v>-2.1963079543442205</v>
      </c>
      <c r="AC54" s="449">
        <v>-5.4487240393124665</v>
      </c>
      <c r="AD54" s="449">
        <v>-1.9363297688601884</v>
      </c>
    </row>
    <row r="55" spans="1:30" ht="14.4" x14ac:dyDescent="0.3">
      <c r="A55" s="365"/>
      <c r="C55" s="454">
        <v>44017</v>
      </c>
      <c r="D55" s="424" t="s">
        <v>78</v>
      </c>
      <c r="E55" s="424" t="s">
        <v>78</v>
      </c>
      <c r="F55" s="424" t="s">
        <v>78</v>
      </c>
      <c r="G55" s="421">
        <v>0.19</v>
      </c>
      <c r="H55" s="420">
        <v>0.14000000000000001</v>
      </c>
      <c r="I55" s="420">
        <v>0.15</v>
      </c>
      <c r="J55" s="421">
        <v>0.15</v>
      </c>
      <c r="K55" s="420">
        <v>0.39</v>
      </c>
      <c r="L55" s="420">
        <v>0.08</v>
      </c>
      <c r="M55" s="421">
        <v>0.37</v>
      </c>
      <c r="N55" s="422">
        <v>8.0000000000000002E-3</v>
      </c>
      <c r="O55" s="423">
        <v>8.9999999999999993E-3</v>
      </c>
      <c r="P55" s="422">
        <v>-1.2999999999999999E-2</v>
      </c>
      <c r="Q55" s="410">
        <v>8.9999999999999993E-3</v>
      </c>
      <c r="Y55" s="450" t="s">
        <v>178</v>
      </c>
      <c r="Z55" s="449">
        <v>1.2169090055630323</v>
      </c>
      <c r="AA55" s="449">
        <v>1.2490860068632244</v>
      </c>
      <c r="AB55" s="449">
        <v>-2.1963079543442205</v>
      </c>
      <c r="AC55" s="449">
        <v>-1.9237573337627367</v>
      </c>
      <c r="AD55" s="449">
        <v>-1.8432338198432916</v>
      </c>
    </row>
    <row r="56" spans="1:30" ht="14.4" x14ac:dyDescent="0.3">
      <c r="A56" s="365"/>
      <c r="C56" s="454">
        <v>44024</v>
      </c>
      <c r="D56" s="424" t="s">
        <v>78</v>
      </c>
      <c r="E56" s="424" t="s">
        <v>78</v>
      </c>
      <c r="F56" s="424" t="s">
        <v>78</v>
      </c>
      <c r="G56" s="421">
        <v>0.15</v>
      </c>
      <c r="H56" s="420">
        <v>0.1</v>
      </c>
      <c r="I56" s="420">
        <v>0.12</v>
      </c>
      <c r="J56" s="421">
        <v>0.12</v>
      </c>
      <c r="K56" s="420">
        <v>0.27</v>
      </c>
      <c r="L56" s="420">
        <v>0.12</v>
      </c>
      <c r="M56" s="421">
        <v>0.26</v>
      </c>
      <c r="N56" s="422">
        <v>8.9999999999999993E-3</v>
      </c>
      <c r="O56" s="423">
        <v>8.9999999999999993E-3</v>
      </c>
      <c r="P56" s="422">
        <v>-1.0999999999999999E-2</v>
      </c>
      <c r="Q56" s="410">
        <v>0.01</v>
      </c>
      <c r="Y56" s="450" t="s">
        <v>178</v>
      </c>
      <c r="Z56" s="449">
        <v>5.440309584746716</v>
      </c>
      <c r="AA56" s="449">
        <v>0.8617424898087972</v>
      </c>
      <c r="AB56" s="449">
        <v>-2.1963079543442205</v>
      </c>
      <c r="AC56" s="449">
        <v>3.5836055455374947</v>
      </c>
      <c r="AD56" s="449">
        <v>-1.14381279144954</v>
      </c>
    </row>
    <row r="57" spans="1:30" ht="14.4" x14ac:dyDescent="0.3">
      <c r="A57" s="365"/>
      <c r="C57" s="454">
        <v>44031</v>
      </c>
      <c r="D57" s="424" t="s">
        <v>78</v>
      </c>
      <c r="E57" s="424" t="s">
        <v>78</v>
      </c>
      <c r="F57" s="424" t="s">
        <v>78</v>
      </c>
      <c r="G57" s="421">
        <v>0.12</v>
      </c>
      <c r="H57" s="420">
        <v>0.06</v>
      </c>
      <c r="I57" s="420">
        <v>0.11</v>
      </c>
      <c r="J57" s="421">
        <v>0.11</v>
      </c>
      <c r="K57" s="420">
        <v>0.32</v>
      </c>
      <c r="L57" s="420">
        <v>0.14000000000000001</v>
      </c>
      <c r="M57" s="421">
        <v>0.31</v>
      </c>
      <c r="N57" s="422">
        <v>0.01</v>
      </c>
      <c r="O57" s="423">
        <v>0.01</v>
      </c>
      <c r="P57" s="422">
        <v>4.0000000000000001E-3</v>
      </c>
      <c r="Q57" s="410">
        <v>1.2999999999999999E-2</v>
      </c>
      <c r="Y57" s="450" t="s">
        <v>178</v>
      </c>
      <c r="Z57" s="449">
        <v>0.57949733772377621</v>
      </c>
      <c r="AA57" s="449">
        <v>0.8340194090056835</v>
      </c>
      <c r="AB57" s="449">
        <v>-2.1963079543442205</v>
      </c>
      <c r="AC57" s="449">
        <v>0.91993816151783392</v>
      </c>
      <c r="AD57" s="449">
        <v>3.6320853183344833E-2</v>
      </c>
    </row>
    <row r="58" spans="1:30" ht="14.4" x14ac:dyDescent="0.3">
      <c r="A58" s="365"/>
      <c r="C58" s="454">
        <v>44038</v>
      </c>
      <c r="D58" s="424" t="s">
        <v>78</v>
      </c>
      <c r="E58" s="424" t="s">
        <v>78</v>
      </c>
      <c r="F58" s="424" t="s">
        <v>78</v>
      </c>
      <c r="G58" s="421">
        <v>0.11</v>
      </c>
      <c r="H58" s="420">
        <v>0.02</v>
      </c>
      <c r="I58" s="420">
        <v>0.08</v>
      </c>
      <c r="J58" s="421">
        <v>7.0000000000000007E-2</v>
      </c>
      <c r="K58" s="420">
        <v>0.42</v>
      </c>
      <c r="L58" s="420">
        <v>0.12</v>
      </c>
      <c r="M58" s="421">
        <v>0.4</v>
      </c>
      <c r="N58" s="422">
        <v>0.01</v>
      </c>
      <c r="O58" s="423">
        <v>1.0999999999999999E-2</v>
      </c>
      <c r="P58" s="422">
        <v>1E-3</v>
      </c>
      <c r="Q58" s="410">
        <v>1.7999999999999999E-2</v>
      </c>
      <c r="Y58" s="450" t="s">
        <v>178</v>
      </c>
      <c r="Z58" s="449">
        <v>-0.16890354075982583</v>
      </c>
      <c r="AA58" s="449">
        <v>0.99212848061713477</v>
      </c>
      <c r="AB58" s="449">
        <v>-2.1963079543442205</v>
      </c>
      <c r="AC58" s="449">
        <v>-0.37814020183800778</v>
      </c>
      <c r="AD58" s="449">
        <v>1.1319162616568366</v>
      </c>
    </row>
    <row r="59" spans="1:30" ht="14.4" x14ac:dyDescent="0.3">
      <c r="A59" s="365"/>
      <c r="C59" s="454">
        <v>44045</v>
      </c>
      <c r="D59" s="424" t="s">
        <v>78</v>
      </c>
      <c r="E59" s="424" t="s">
        <v>78</v>
      </c>
      <c r="F59" s="424" t="s">
        <v>78</v>
      </c>
      <c r="G59" s="421">
        <v>0</v>
      </c>
      <c r="H59" s="420">
        <v>0.01</v>
      </c>
      <c r="I59" s="420">
        <v>0.06</v>
      </c>
      <c r="J59" s="421">
        <v>0.05</v>
      </c>
      <c r="K59" s="420">
        <v>0.38</v>
      </c>
      <c r="L59" s="420">
        <v>0.08</v>
      </c>
      <c r="M59" s="421">
        <v>0.36</v>
      </c>
      <c r="N59" s="422">
        <v>1.0999999999999999E-2</v>
      </c>
      <c r="O59" s="423">
        <v>1.0999999999999999E-2</v>
      </c>
      <c r="P59" s="422">
        <v>1E-3</v>
      </c>
      <c r="Q59" s="410">
        <v>0.01</v>
      </c>
      <c r="Y59" s="450" t="s">
        <v>178</v>
      </c>
      <c r="Z59" s="449">
        <v>0.58858885399614969</v>
      </c>
      <c r="AA59" s="449">
        <v>0.55235462103131983</v>
      </c>
      <c r="AB59" s="449">
        <v>-2.1963079543442205</v>
      </c>
      <c r="AC59" s="449">
        <v>1.5243463187645858</v>
      </c>
      <c r="AD59" s="449">
        <v>1.4087100839439668</v>
      </c>
    </row>
    <row r="60" spans="1:30" ht="14.4" x14ac:dyDescent="0.3">
      <c r="A60" s="365"/>
      <c r="C60" s="454">
        <v>44052</v>
      </c>
      <c r="D60" s="424" t="s">
        <v>78</v>
      </c>
      <c r="E60" s="424" t="s">
        <v>78</v>
      </c>
      <c r="F60" s="424" t="s">
        <v>78</v>
      </c>
      <c r="G60" s="421">
        <v>0.08</v>
      </c>
      <c r="H60" s="420">
        <v>-0.05</v>
      </c>
      <c r="I60" s="420">
        <v>0.02</v>
      </c>
      <c r="J60" s="421">
        <v>0.01</v>
      </c>
      <c r="K60" s="420">
        <v>0.38</v>
      </c>
      <c r="L60" s="420">
        <v>0.18</v>
      </c>
      <c r="M60" s="421">
        <v>0.37</v>
      </c>
      <c r="N60" s="422">
        <v>1.0999999999999999E-2</v>
      </c>
      <c r="O60" s="423">
        <v>1.2E-2</v>
      </c>
      <c r="P60" s="422">
        <v>-1.2999999999999999E-2</v>
      </c>
      <c r="Q60" s="410">
        <v>1.0999999999999999E-2</v>
      </c>
      <c r="Y60" s="450" t="s">
        <v>178</v>
      </c>
      <c r="Z60" s="449">
        <v>-1.2982585232222925</v>
      </c>
      <c r="AA60" s="449">
        <v>-0.30622980135527839</v>
      </c>
      <c r="AB60" s="449">
        <v>-2.1963079543442205</v>
      </c>
      <c r="AC60" s="449">
        <v>1.9769775213767105</v>
      </c>
      <c r="AD60" s="449">
        <v>0.61792075768307642</v>
      </c>
    </row>
    <row r="61" spans="1:30" ht="14.4" x14ac:dyDescent="0.3">
      <c r="A61" s="365"/>
      <c r="C61" s="454">
        <v>44059</v>
      </c>
      <c r="D61" s="424" t="s">
        <v>78</v>
      </c>
      <c r="E61" s="424" t="s">
        <v>78</v>
      </c>
      <c r="F61" s="424" t="s">
        <v>78</v>
      </c>
      <c r="G61" s="424" t="s">
        <v>78</v>
      </c>
      <c r="H61" s="424" t="s">
        <v>78</v>
      </c>
      <c r="I61" s="424" t="s">
        <v>78</v>
      </c>
      <c r="J61" s="424" t="s">
        <v>78</v>
      </c>
      <c r="K61" s="424" t="s">
        <v>78</v>
      </c>
      <c r="L61" s="424" t="s">
        <v>78</v>
      </c>
      <c r="M61" s="424" t="s">
        <v>78</v>
      </c>
      <c r="N61" s="424" t="s">
        <v>78</v>
      </c>
      <c r="O61" s="424" t="s">
        <v>78</v>
      </c>
      <c r="P61" s="424" t="s">
        <v>78</v>
      </c>
      <c r="Q61" s="424" t="s">
        <v>78</v>
      </c>
      <c r="Y61" s="450" t="s">
        <v>178</v>
      </c>
      <c r="Z61" s="449">
        <v>0.5867566462723881</v>
      </c>
      <c r="AA61" s="449">
        <v>0.29501106883183442</v>
      </c>
      <c r="AB61" s="449">
        <v>-2.1963079543442205</v>
      </c>
      <c r="AC61" s="449">
        <v>2.2204438200019752</v>
      </c>
      <c r="AD61" s="449">
        <v>1.0382571163060135</v>
      </c>
    </row>
    <row r="62" spans="1:30" ht="14.4" x14ac:dyDescent="0.3">
      <c r="A62" s="365"/>
      <c r="C62" s="454">
        <v>44066</v>
      </c>
      <c r="D62" s="424" t="s">
        <v>78</v>
      </c>
      <c r="E62" s="424" t="s">
        <v>78</v>
      </c>
      <c r="F62" s="424" t="s">
        <v>78</v>
      </c>
      <c r="G62" s="421">
        <v>-0.01</v>
      </c>
      <c r="H62" s="420">
        <v>-0.13</v>
      </c>
      <c r="I62" s="420">
        <v>-0.1</v>
      </c>
      <c r="J62" s="421">
        <v>-0.1</v>
      </c>
      <c r="K62" s="420">
        <v>0.42</v>
      </c>
      <c r="L62" s="420">
        <v>0.17</v>
      </c>
      <c r="M62" s="421">
        <v>0.4</v>
      </c>
      <c r="N62" s="422">
        <v>1.2999999999999999E-2</v>
      </c>
      <c r="O62" s="423">
        <v>1.2999999999999999E-2</v>
      </c>
      <c r="P62" s="422">
        <v>-1E-3</v>
      </c>
      <c r="Q62" s="410">
        <v>1.7000000000000001E-2</v>
      </c>
      <c r="Y62" s="450" t="s">
        <v>178</v>
      </c>
      <c r="Z62" s="449">
        <v>-1.8615080115376728</v>
      </c>
      <c r="AA62" s="449">
        <v>0.81419441173521234</v>
      </c>
      <c r="AB62" s="449">
        <v>-2.1963079543442205</v>
      </c>
      <c r="AC62" s="449">
        <v>1.3799422247174675E-2</v>
      </c>
      <c r="AD62" s="449">
        <v>1.4845140622576838</v>
      </c>
    </row>
    <row r="63" spans="1:30" ht="14.4" x14ac:dyDescent="0.3">
      <c r="A63" s="365"/>
      <c r="C63" s="454">
        <v>44073</v>
      </c>
      <c r="D63" s="424" t="s">
        <v>78</v>
      </c>
      <c r="E63" s="424" t="s">
        <v>78</v>
      </c>
      <c r="F63" s="424" t="s">
        <v>78</v>
      </c>
      <c r="G63" s="421">
        <v>0.05</v>
      </c>
      <c r="H63" s="420">
        <v>-0.13</v>
      </c>
      <c r="I63" s="420">
        <v>-0.03</v>
      </c>
      <c r="J63" s="421">
        <v>-0.04</v>
      </c>
      <c r="K63" s="420">
        <v>0.42</v>
      </c>
      <c r="L63" s="420">
        <v>0.14000000000000001</v>
      </c>
      <c r="M63" s="421">
        <v>0.41</v>
      </c>
      <c r="N63" s="422">
        <v>1.2999999999999999E-2</v>
      </c>
      <c r="O63" s="423">
        <v>1.4E-2</v>
      </c>
      <c r="P63" s="422">
        <v>1E-3</v>
      </c>
      <c r="Q63" s="410">
        <v>1.9E-2</v>
      </c>
      <c r="Y63" s="450" t="s">
        <v>178</v>
      </c>
      <c r="Z63" s="449">
        <v>-0.56978137195947176</v>
      </c>
      <c r="AA63" s="449">
        <v>0.83990401087396371</v>
      </c>
      <c r="AB63" s="449">
        <v>-2.1963079543442205</v>
      </c>
      <c r="AC63" s="449">
        <v>-1.951919738288737</v>
      </c>
      <c r="AD63" s="449">
        <v>1.3597960647891472</v>
      </c>
    </row>
    <row r="64" spans="1:30" ht="14.4" x14ac:dyDescent="0.3">
      <c r="A64" s="365"/>
      <c r="C64" s="454">
        <v>44080</v>
      </c>
      <c r="D64" s="424" t="s">
        <v>78</v>
      </c>
      <c r="E64" s="424" t="s">
        <v>78</v>
      </c>
      <c r="F64" s="424" t="s">
        <v>78</v>
      </c>
      <c r="G64" s="421">
        <v>0.03</v>
      </c>
      <c r="H64" s="420">
        <v>-0.04</v>
      </c>
      <c r="I64" s="420">
        <v>0.05</v>
      </c>
      <c r="J64" s="421">
        <v>0.04</v>
      </c>
      <c r="K64" s="420">
        <v>0.41</v>
      </c>
      <c r="L64" s="420">
        <v>0.14000000000000001</v>
      </c>
      <c r="M64" s="421">
        <v>0.39</v>
      </c>
      <c r="N64" s="422">
        <v>1.2999999999999999E-2</v>
      </c>
      <c r="O64" s="423">
        <v>1.4E-2</v>
      </c>
      <c r="P64" s="422">
        <v>1E-3</v>
      </c>
      <c r="Q64" s="410">
        <v>0.02</v>
      </c>
      <c r="Y64" s="450" t="s">
        <v>178</v>
      </c>
      <c r="Z64" s="449">
        <v>4.7881834290335661</v>
      </c>
      <c r="AA64" s="449">
        <v>1.0538486731069023</v>
      </c>
      <c r="AB64" s="449">
        <v>-2.1963079543442205</v>
      </c>
      <c r="AC64" s="449">
        <v>3.862292671878393</v>
      </c>
      <c r="AD64" s="449">
        <v>1.442535386920093</v>
      </c>
    </row>
    <row r="65" spans="1:30" ht="14.4" x14ac:dyDescent="0.3">
      <c r="A65" s="365"/>
      <c r="C65" s="454">
        <v>44087</v>
      </c>
      <c r="D65" s="424" t="s">
        <v>78</v>
      </c>
      <c r="E65" s="424" t="s">
        <v>78</v>
      </c>
      <c r="F65" s="424" t="s">
        <v>78</v>
      </c>
      <c r="G65" s="421">
        <v>0.18</v>
      </c>
      <c r="H65" s="420">
        <v>0</v>
      </c>
      <c r="I65" s="420">
        <v>0.09</v>
      </c>
      <c r="J65" s="421">
        <v>0.08</v>
      </c>
      <c r="K65" s="420">
        <v>0.41</v>
      </c>
      <c r="L65" s="420">
        <v>0.14000000000000001</v>
      </c>
      <c r="M65" s="421">
        <v>0.39</v>
      </c>
      <c r="N65" s="422">
        <v>1.4E-2</v>
      </c>
      <c r="O65" s="423">
        <v>1.4999999999999999E-2</v>
      </c>
      <c r="P65" s="422">
        <v>2E-3</v>
      </c>
      <c r="Q65" s="410">
        <v>0.02</v>
      </c>
      <c r="Y65" s="450" t="s">
        <v>178</v>
      </c>
      <c r="Z65" s="449">
        <v>3.4653798595638197</v>
      </c>
      <c r="AA65" s="449">
        <v>1.1148419181382618</v>
      </c>
      <c r="AB65" s="449">
        <v>-2.1963079543442205</v>
      </c>
      <c r="AC65" s="449">
        <v>2.745658419823684</v>
      </c>
      <c r="AD65" s="449">
        <v>1.2303457354133533</v>
      </c>
    </row>
    <row r="66" spans="1:30" ht="14.4" x14ac:dyDescent="0.3">
      <c r="A66" s="365"/>
      <c r="C66" s="454">
        <v>44094</v>
      </c>
      <c r="D66" s="424" t="s">
        <v>78</v>
      </c>
      <c r="E66" s="424" t="s">
        <v>78</v>
      </c>
      <c r="F66" s="424" t="s">
        <v>78</v>
      </c>
      <c r="G66" s="421">
        <v>0.21</v>
      </c>
      <c r="H66" s="420">
        <v>0.05</v>
      </c>
      <c r="I66" s="420">
        <v>0.13</v>
      </c>
      <c r="J66" s="421">
        <v>0.12</v>
      </c>
      <c r="K66" s="420">
        <v>0.52</v>
      </c>
      <c r="L66" s="420">
        <v>0.05</v>
      </c>
      <c r="M66" s="421">
        <v>0.49</v>
      </c>
      <c r="N66" s="422">
        <v>1.4999999999999999E-2</v>
      </c>
      <c r="O66" s="423">
        <v>1.4999999999999999E-2</v>
      </c>
      <c r="P66" s="422">
        <v>6.0000000000000001E-3</v>
      </c>
      <c r="Q66" s="410">
        <v>2.3E-2</v>
      </c>
      <c r="Y66" s="450" t="s">
        <v>178</v>
      </c>
      <c r="Z66" s="449">
        <v>0.76855604796740873</v>
      </c>
      <c r="AA66" s="449">
        <v>1.730288498495278</v>
      </c>
      <c r="AB66" s="449">
        <v>-2.1963079543442205</v>
      </c>
      <c r="AC66" s="449">
        <v>0.65132033648482945</v>
      </c>
      <c r="AD66" s="449">
        <v>1.5873206303876637</v>
      </c>
    </row>
    <row r="67" spans="1:30" ht="14.4" x14ac:dyDescent="0.3">
      <c r="A67" s="365"/>
      <c r="C67" s="454">
        <v>44101</v>
      </c>
      <c r="D67" s="424" t="s">
        <v>78</v>
      </c>
      <c r="E67" s="424" t="s">
        <v>78</v>
      </c>
      <c r="F67" s="424" t="s">
        <v>78</v>
      </c>
      <c r="G67" s="421">
        <v>0.14000000000000001</v>
      </c>
      <c r="H67" s="420">
        <v>0.04</v>
      </c>
      <c r="I67" s="420">
        <v>0.13</v>
      </c>
      <c r="J67" s="421">
        <v>0.12</v>
      </c>
      <c r="K67" s="420">
        <v>0.49</v>
      </c>
      <c r="L67" s="420">
        <v>0.02</v>
      </c>
      <c r="M67" s="421">
        <v>0.46</v>
      </c>
      <c r="N67" s="422">
        <v>1.4999999999999999E-2</v>
      </c>
      <c r="O67" s="423">
        <v>1.6E-2</v>
      </c>
      <c r="P67" s="422">
        <v>5.0000000000000001E-3</v>
      </c>
      <c r="Q67" s="410">
        <v>2.3E-2</v>
      </c>
      <c r="Y67" s="450" t="s">
        <v>178</v>
      </c>
      <c r="Z67" s="449">
        <v>0.19935411240827761</v>
      </c>
      <c r="AA67" s="449">
        <v>2.1524208367660722</v>
      </c>
      <c r="AB67" s="449">
        <v>-2.1963079543442205</v>
      </c>
      <c r="AC67" s="449">
        <v>2.5561527762933309</v>
      </c>
      <c r="AD67" s="449">
        <v>1.7997791559620342</v>
      </c>
    </row>
    <row r="68" spans="1:30" ht="14.4" x14ac:dyDescent="0.3">
      <c r="A68" s="365"/>
      <c r="C68" s="454">
        <v>44108</v>
      </c>
      <c r="D68" s="424" t="s">
        <v>78</v>
      </c>
      <c r="E68" s="424" t="s">
        <v>78</v>
      </c>
      <c r="F68" s="424" t="s">
        <v>78</v>
      </c>
      <c r="G68" s="421">
        <v>0.21</v>
      </c>
      <c r="H68" s="420">
        <v>0.03</v>
      </c>
      <c r="I68" s="420">
        <v>0.13</v>
      </c>
      <c r="J68" s="421">
        <v>0.12</v>
      </c>
      <c r="K68" s="420">
        <v>0.48</v>
      </c>
      <c r="L68" s="420">
        <v>7.0000000000000007E-2</v>
      </c>
      <c r="M68" s="421">
        <v>0.45</v>
      </c>
      <c r="N68" s="422">
        <v>1.4999999999999999E-2</v>
      </c>
      <c r="O68" s="423">
        <v>1.7000000000000001E-2</v>
      </c>
      <c r="P68" s="422">
        <v>8.0000000000000002E-3</v>
      </c>
      <c r="Q68" s="410">
        <v>0.02</v>
      </c>
      <c r="Y68" s="450">
        <v>43891</v>
      </c>
      <c r="Z68" s="449">
        <v>1.0137093614919042</v>
      </c>
      <c r="AA68" s="449">
        <v>1.6574941616611107</v>
      </c>
      <c r="AB68" s="449">
        <v>-2.1963079543442205</v>
      </c>
      <c r="AC68" s="449">
        <v>0.73511625945479864</v>
      </c>
      <c r="AD68" s="449">
        <v>1.0851347365386874</v>
      </c>
    </row>
    <row r="69" spans="1:30" ht="14.4" x14ac:dyDescent="0.3">
      <c r="A69" s="365"/>
      <c r="C69" s="454">
        <v>44115</v>
      </c>
      <c r="D69" s="424" t="s">
        <v>78</v>
      </c>
      <c r="E69" s="424" t="s">
        <v>78</v>
      </c>
      <c r="F69" s="424" t="s">
        <v>78</v>
      </c>
      <c r="G69" s="421">
        <v>0.03</v>
      </c>
      <c r="H69" s="420">
        <v>-0.02</v>
      </c>
      <c r="I69" s="420">
        <v>0.09</v>
      </c>
      <c r="J69" s="421">
        <v>7.0000000000000007E-2</v>
      </c>
      <c r="K69" s="420">
        <v>0.53</v>
      </c>
      <c r="L69" s="420">
        <v>0.06</v>
      </c>
      <c r="M69" s="421">
        <v>0.49</v>
      </c>
      <c r="N69" s="422">
        <v>1.6E-2</v>
      </c>
      <c r="O69" s="423">
        <v>1.7000000000000001E-2</v>
      </c>
      <c r="P69" s="422">
        <v>-8.9999999999999993E-3</v>
      </c>
      <c r="Q69" s="410">
        <v>0.01</v>
      </c>
      <c r="Y69" s="450" t="s">
        <v>178</v>
      </c>
      <c r="Z69" s="449">
        <v>2.4466180509614421</v>
      </c>
      <c r="AA69" s="449">
        <v>0.98548035920203725</v>
      </c>
      <c r="AB69" s="449">
        <v>-2.1963079543442205</v>
      </c>
      <c r="AC69" s="449">
        <v>2.5126236870673466</v>
      </c>
      <c r="AD69" s="449">
        <v>0.69445180373044679</v>
      </c>
    </row>
    <row r="70" spans="1:30" ht="14.4" x14ac:dyDescent="0.3">
      <c r="A70" s="365"/>
      <c r="C70" s="454">
        <v>44122</v>
      </c>
      <c r="D70" s="424" t="s">
        <v>78</v>
      </c>
      <c r="E70" s="424" t="s">
        <v>78</v>
      </c>
      <c r="F70" s="424" t="s">
        <v>78</v>
      </c>
      <c r="G70" s="421">
        <v>0.19</v>
      </c>
      <c r="H70" s="420">
        <v>0.08</v>
      </c>
      <c r="I70" s="420">
        <v>0.14000000000000001</v>
      </c>
      <c r="J70" s="421">
        <v>0.14000000000000001</v>
      </c>
      <c r="K70" s="420">
        <v>0.56999999999999995</v>
      </c>
      <c r="L70" s="420">
        <v>0.06</v>
      </c>
      <c r="M70" s="421">
        <v>0.53</v>
      </c>
      <c r="N70" s="422">
        <v>1.7000000000000001E-2</v>
      </c>
      <c r="O70" s="423">
        <v>1.7999999999999999E-2</v>
      </c>
      <c r="P70" s="422">
        <v>5.0000000000000001E-3</v>
      </c>
      <c r="Q70" s="410">
        <v>2.5999999999999999E-2</v>
      </c>
      <c r="Y70" s="450" t="s">
        <v>178</v>
      </c>
      <c r="Z70" s="449">
        <v>2.3851449959360895</v>
      </c>
      <c r="AA70" s="449">
        <v>0.76682025018417799</v>
      </c>
      <c r="AB70" s="449">
        <v>-2.1963079543442205</v>
      </c>
      <c r="AC70" s="449">
        <v>-0.46471005926814257</v>
      </c>
      <c r="AD70" s="449">
        <v>0.57718364448572446</v>
      </c>
    </row>
    <row r="71" spans="1:30" ht="14.4" x14ac:dyDescent="0.3">
      <c r="A71" s="365"/>
      <c r="C71" s="454">
        <v>44134</v>
      </c>
      <c r="D71" s="424" t="s">
        <v>78</v>
      </c>
      <c r="E71" s="424" t="s">
        <v>78</v>
      </c>
      <c r="F71" s="424" t="s">
        <v>78</v>
      </c>
      <c r="G71" s="421">
        <v>0.16</v>
      </c>
      <c r="H71" s="420">
        <v>0.12</v>
      </c>
      <c r="I71" s="420">
        <v>0.16</v>
      </c>
      <c r="J71" s="421">
        <v>0.16</v>
      </c>
      <c r="K71" s="420">
        <v>0.57999999999999996</v>
      </c>
      <c r="L71" s="420">
        <v>0.03</v>
      </c>
      <c r="M71" s="421">
        <v>0.55000000000000004</v>
      </c>
      <c r="N71" s="422">
        <v>1.7999999999999999E-2</v>
      </c>
      <c r="O71" s="423">
        <v>1.9E-2</v>
      </c>
      <c r="P71" s="422">
        <v>6.0000000000000001E-3</v>
      </c>
      <c r="Q71" s="410">
        <v>2.8000000000000001E-2</v>
      </c>
      <c r="Y71" s="450" t="s">
        <v>178</v>
      </c>
      <c r="Z71" s="449">
        <v>1.3236967032988327</v>
      </c>
      <c r="AA71" s="449">
        <v>0.58370448516020079</v>
      </c>
      <c r="AB71" s="449">
        <v>-2.1963079543442205</v>
      </c>
      <c r="AC71" s="449">
        <v>-1.1402182640850356</v>
      </c>
      <c r="AD71" s="449">
        <v>0.1487673009049664</v>
      </c>
    </row>
    <row r="72" spans="1:30" ht="14.4" x14ac:dyDescent="0.3">
      <c r="A72" s="365"/>
      <c r="C72" s="454">
        <v>44136</v>
      </c>
      <c r="D72" s="424" t="s">
        <v>78</v>
      </c>
      <c r="E72" s="424" t="s">
        <v>78</v>
      </c>
      <c r="F72" s="424" t="s">
        <v>78</v>
      </c>
      <c r="G72" s="421">
        <v>0.24</v>
      </c>
      <c r="H72" s="420">
        <v>0.14000000000000001</v>
      </c>
      <c r="I72" s="420">
        <v>0.19</v>
      </c>
      <c r="J72" s="421">
        <v>0.18</v>
      </c>
      <c r="K72" s="420">
        <v>0.61</v>
      </c>
      <c r="L72" s="420">
        <v>0.01</v>
      </c>
      <c r="M72" s="421">
        <v>0.56999999999999995</v>
      </c>
      <c r="N72" s="422">
        <v>1.7999999999999999E-2</v>
      </c>
      <c r="O72" s="423">
        <v>1.9E-2</v>
      </c>
      <c r="P72" s="422">
        <v>8.9999999999999993E-3</v>
      </c>
      <c r="Q72" s="410">
        <v>3.1E-2</v>
      </c>
      <c r="Y72" s="450" t="s">
        <v>178</v>
      </c>
      <c r="Z72" s="449">
        <v>-1.2387167576496945</v>
      </c>
      <c r="AA72" s="449">
        <v>0.38682718952321044</v>
      </c>
      <c r="AB72" s="449">
        <v>-2.1963079543442205</v>
      </c>
      <c r="AC72" s="449">
        <v>1.087789016600027E-2</v>
      </c>
      <c r="AD72" s="449">
        <v>0.30909090769994157</v>
      </c>
    </row>
    <row r="73" spans="1:30" ht="14.4" x14ac:dyDescent="0.3">
      <c r="A73" s="365"/>
      <c r="C73" s="454">
        <v>44143</v>
      </c>
      <c r="D73" s="424" t="s">
        <v>78</v>
      </c>
      <c r="E73" s="424" t="s">
        <v>78</v>
      </c>
      <c r="F73" s="424" t="s">
        <v>78</v>
      </c>
      <c r="G73" s="421">
        <v>0.2</v>
      </c>
      <c r="H73" s="420">
        <v>0.15</v>
      </c>
      <c r="I73" s="420">
        <v>0.19</v>
      </c>
      <c r="J73" s="421">
        <v>0.19</v>
      </c>
      <c r="K73" s="420">
        <v>0.68</v>
      </c>
      <c r="L73" s="420">
        <v>0.11</v>
      </c>
      <c r="M73" s="421">
        <v>0.64</v>
      </c>
      <c r="N73" s="422">
        <v>1.7999999999999999E-2</v>
      </c>
      <c r="O73" s="423">
        <v>0.02</v>
      </c>
      <c r="P73" s="422">
        <v>8.9999999999999993E-3</v>
      </c>
      <c r="Q73" s="410">
        <v>2.9000000000000001E-2</v>
      </c>
      <c r="Y73" s="450" t="s">
        <v>178</v>
      </c>
      <c r="Z73" s="449">
        <v>-0.76206471515760543</v>
      </c>
      <c r="AA73" s="449">
        <v>0.19912985566760782</v>
      </c>
      <c r="AB73" s="449">
        <v>-2.1963079543442205</v>
      </c>
      <c r="AC73" s="449">
        <v>-0.16955677822822679</v>
      </c>
      <c r="AD73" s="449">
        <v>9.7590773436583136E-2</v>
      </c>
    </row>
    <row r="74" spans="1:30" ht="14.4" x14ac:dyDescent="0.3">
      <c r="A74" s="365"/>
      <c r="C74" s="454">
        <v>44150</v>
      </c>
      <c r="D74" s="424" t="s">
        <v>78</v>
      </c>
      <c r="E74" s="424" t="s">
        <v>78</v>
      </c>
      <c r="F74" s="424" t="s">
        <v>78</v>
      </c>
      <c r="G74" s="421">
        <v>0.24</v>
      </c>
      <c r="H74" s="420">
        <v>0.17</v>
      </c>
      <c r="I74" s="420">
        <v>0.22</v>
      </c>
      <c r="J74" s="421">
        <v>0.22</v>
      </c>
      <c r="K74" s="420">
        <v>0.72</v>
      </c>
      <c r="L74" s="420">
        <v>0.1</v>
      </c>
      <c r="M74" s="421">
        <v>0.68</v>
      </c>
      <c r="N74" s="422">
        <v>1.9E-2</v>
      </c>
      <c r="O74" s="423">
        <v>0.02</v>
      </c>
      <c r="P74" s="422">
        <v>0.01</v>
      </c>
      <c r="Q74" s="410">
        <v>3.2000000000000001E-2</v>
      </c>
      <c r="Y74" s="450" t="s">
        <v>178</v>
      </c>
      <c r="Z74" s="449">
        <v>-1.0824562427595632</v>
      </c>
      <c r="AA74" s="449">
        <v>0.14350916745205597</v>
      </c>
      <c r="AB74" s="449">
        <v>-2.1963079543442205</v>
      </c>
      <c r="AC74" s="449">
        <v>-0.44276162877197578</v>
      </c>
      <c r="AD74" s="449">
        <v>0.17007854555612312</v>
      </c>
    </row>
    <row r="75" spans="1:30" ht="14.4" x14ac:dyDescent="0.3">
      <c r="A75" s="365"/>
      <c r="C75" s="454">
        <v>44157</v>
      </c>
      <c r="D75" s="424" t="s">
        <v>78</v>
      </c>
      <c r="E75" s="424" t="s">
        <v>78</v>
      </c>
      <c r="F75" s="424" t="s">
        <v>78</v>
      </c>
      <c r="G75" s="421">
        <v>0.32</v>
      </c>
      <c r="H75" s="420">
        <v>0.16</v>
      </c>
      <c r="I75" s="420">
        <v>0.22</v>
      </c>
      <c r="J75" s="421">
        <v>0.21</v>
      </c>
      <c r="K75" s="420">
        <v>0.71</v>
      </c>
      <c r="L75" s="420">
        <v>0.06</v>
      </c>
      <c r="M75" s="421">
        <v>0.67</v>
      </c>
      <c r="N75" s="422">
        <v>1.9E-2</v>
      </c>
      <c r="O75" s="423">
        <v>0.02</v>
      </c>
      <c r="P75" s="422">
        <v>2E-3</v>
      </c>
      <c r="Q75" s="410">
        <v>2.9000000000000001E-2</v>
      </c>
      <c r="Y75" s="450" t="s">
        <v>178</v>
      </c>
      <c r="Z75" s="449">
        <v>-0.36443170796702762</v>
      </c>
      <c r="AA75" s="449">
        <v>0.55156606814189324</v>
      </c>
      <c r="AB75" s="449">
        <v>-2.1963079543442205</v>
      </c>
      <c r="AC75" s="449">
        <v>1.8573815070196247</v>
      </c>
      <c r="AD75" s="449">
        <v>0.34262706913427265</v>
      </c>
    </row>
    <row r="76" spans="1:30" ht="14.4" x14ac:dyDescent="0.3">
      <c r="A76" s="365"/>
      <c r="C76" s="454">
        <v>44164</v>
      </c>
      <c r="D76" s="424" t="s">
        <v>78</v>
      </c>
      <c r="E76" s="424" t="s">
        <v>78</v>
      </c>
      <c r="F76" s="424" t="s">
        <v>78</v>
      </c>
      <c r="G76" s="421">
        <v>0.51</v>
      </c>
      <c r="H76" s="420">
        <v>0.11</v>
      </c>
      <c r="I76" s="420">
        <v>0.24</v>
      </c>
      <c r="J76" s="421">
        <v>0.23</v>
      </c>
      <c r="K76" s="420">
        <v>0.69</v>
      </c>
      <c r="L76" s="420">
        <v>0.03</v>
      </c>
      <c r="M76" s="421">
        <v>0.65</v>
      </c>
      <c r="N76" s="422">
        <v>0.02</v>
      </c>
      <c r="O76" s="423">
        <v>2.1000000000000001E-2</v>
      </c>
      <c r="P76" s="422">
        <v>0</v>
      </c>
      <c r="Q76" s="410">
        <v>2.9000000000000001E-2</v>
      </c>
      <c r="Y76" s="450" t="s">
        <v>178</v>
      </c>
      <c r="Z76" s="449">
        <v>1.1327367139722233</v>
      </c>
      <c r="AA76" s="449">
        <v>1.1945885209266112</v>
      </c>
      <c r="AB76" s="449">
        <v>-2.1963079543442205</v>
      </c>
      <c r="AC76" s="449">
        <v>1.0321227472238377</v>
      </c>
      <c r="AD76" s="449">
        <v>0.83390347437702828</v>
      </c>
    </row>
    <row r="77" spans="1:30" ht="14.4" x14ac:dyDescent="0.3">
      <c r="A77" s="365"/>
      <c r="C77" s="454">
        <v>44171</v>
      </c>
      <c r="D77" s="424" t="s">
        <v>78</v>
      </c>
      <c r="E77" s="424" t="s">
        <v>78</v>
      </c>
      <c r="F77" s="424" t="s">
        <v>78</v>
      </c>
      <c r="G77" s="421">
        <v>0.54</v>
      </c>
      <c r="H77" s="420">
        <v>-0.05</v>
      </c>
      <c r="I77" s="420">
        <v>0.12</v>
      </c>
      <c r="J77" s="421">
        <v>0.1</v>
      </c>
      <c r="K77" s="420">
        <v>0.82</v>
      </c>
      <c r="L77" s="420">
        <v>0.1</v>
      </c>
      <c r="M77" s="421">
        <v>0.77</v>
      </c>
      <c r="N77" s="422">
        <v>6.0000000000000001E-3</v>
      </c>
      <c r="O77" s="423">
        <v>5.0000000000000001E-3</v>
      </c>
      <c r="P77" s="422">
        <v>0</v>
      </c>
      <c r="Q77" s="410">
        <v>0.03</v>
      </c>
      <c r="Y77" s="450" t="s">
        <v>178</v>
      </c>
      <c r="Z77" s="449">
        <v>1.9958001784272266</v>
      </c>
      <c r="AA77" s="449">
        <v>1.8389151500823206</v>
      </c>
      <c r="AB77" s="449">
        <v>-2.1963079543442205</v>
      </c>
      <c r="AC77" s="449">
        <v>4.2704345568637336E-2</v>
      </c>
      <c r="AD77" s="449">
        <v>1.3171873228739872</v>
      </c>
    </row>
    <row r="78" spans="1:30" ht="14.4" x14ac:dyDescent="0.3">
      <c r="A78" s="365"/>
      <c r="C78" s="454">
        <v>44178</v>
      </c>
      <c r="D78" s="424" t="s">
        <v>78</v>
      </c>
      <c r="E78" s="424" t="s">
        <v>78</v>
      </c>
      <c r="F78" s="424" t="s">
        <v>78</v>
      </c>
      <c r="G78" s="421">
        <v>0.56000000000000005</v>
      </c>
      <c r="H78" s="420">
        <v>-0.02</v>
      </c>
      <c r="I78" s="420">
        <v>0.12</v>
      </c>
      <c r="J78" s="421">
        <v>0.1</v>
      </c>
      <c r="K78" s="420">
        <v>0.83</v>
      </c>
      <c r="L78" s="420">
        <v>0.13</v>
      </c>
      <c r="M78" s="421">
        <v>0.78</v>
      </c>
      <c r="N78" s="422">
        <v>6.0000000000000001E-3</v>
      </c>
      <c r="O78" s="423">
        <v>6.0000000000000001E-3</v>
      </c>
      <c r="P78" s="422">
        <v>1E-3</v>
      </c>
      <c r="Q78" s="410">
        <v>0.03</v>
      </c>
      <c r="Y78" s="450" t="s">
        <v>178</v>
      </c>
      <c r="Z78" s="449">
        <v>4.1800950081276937</v>
      </c>
      <c r="AA78" s="449">
        <v>1.6138796873320231</v>
      </c>
      <c r="AB78" s="449">
        <v>-2.1963079543442205</v>
      </c>
      <c r="AC78" s="449">
        <v>6.762140096201108E-2</v>
      </c>
      <c r="AD78" s="449">
        <v>0.98206718314375918</v>
      </c>
    </row>
    <row r="79" spans="1:30" ht="14.4" x14ac:dyDescent="0.3">
      <c r="A79" s="365"/>
      <c r="C79" s="454">
        <v>44185</v>
      </c>
      <c r="D79" s="424" t="s">
        <v>78</v>
      </c>
      <c r="E79" s="424" t="s">
        <v>78</v>
      </c>
      <c r="F79" s="424" t="s">
        <v>78</v>
      </c>
      <c r="G79" s="421">
        <v>0.81</v>
      </c>
      <c r="H79" s="420">
        <v>0.11</v>
      </c>
      <c r="I79" s="420">
        <v>0.24</v>
      </c>
      <c r="J79" s="421">
        <v>0.23</v>
      </c>
      <c r="K79" s="420">
        <v>0.78</v>
      </c>
      <c r="L79" s="420">
        <v>0.12</v>
      </c>
      <c r="M79" s="421">
        <v>0.73</v>
      </c>
      <c r="N79" s="422">
        <v>7.0000000000000001E-3</v>
      </c>
      <c r="O79" s="423">
        <v>6.0000000000000001E-3</v>
      </c>
      <c r="P79" s="422">
        <v>4.0000000000000001E-3</v>
      </c>
      <c r="Q79" s="410">
        <v>3.2000000000000001E-2</v>
      </c>
      <c r="Y79" s="450" t="s">
        <v>178</v>
      </c>
      <c r="Z79" s="449">
        <v>3.2624404118433308</v>
      </c>
      <c r="AA79" s="449">
        <v>1.9010944169439459</v>
      </c>
      <c r="AB79" s="449">
        <v>-2.1963079543442205</v>
      </c>
      <c r="AC79" s="449">
        <v>3.4498127268652894</v>
      </c>
      <c r="AD79" s="449">
        <v>0.66067252723548464</v>
      </c>
    </row>
    <row r="80" spans="1:30" ht="14.4" x14ac:dyDescent="0.3">
      <c r="A80" s="365"/>
      <c r="C80" s="454">
        <v>44557</v>
      </c>
      <c r="D80" s="424" t="s">
        <v>78</v>
      </c>
      <c r="E80" s="424" t="s">
        <v>78</v>
      </c>
      <c r="F80" s="424" t="s">
        <v>78</v>
      </c>
      <c r="G80" s="421">
        <v>-0.1</v>
      </c>
      <c r="H80" s="420">
        <v>-0.08</v>
      </c>
      <c r="I80" s="420">
        <v>0.05</v>
      </c>
      <c r="J80" s="421">
        <v>0.04</v>
      </c>
      <c r="K80" s="420">
        <v>0.68</v>
      </c>
      <c r="L80" s="420">
        <v>7.0000000000000007E-2</v>
      </c>
      <c r="M80" s="421">
        <v>0.64</v>
      </c>
      <c r="N80" s="422">
        <v>2.1000000000000001E-2</v>
      </c>
      <c r="O80" s="423">
        <v>2.3E-2</v>
      </c>
      <c r="P80" s="422">
        <v>1.0999999999999999E-2</v>
      </c>
      <c r="Q80" s="410">
        <v>0.04</v>
      </c>
      <c r="Y80" s="450" t="s">
        <v>178</v>
      </c>
      <c r="Z80" s="449">
        <v>3.748221688932361</v>
      </c>
      <c r="AA80" s="449">
        <v>1.5106019005860392</v>
      </c>
      <c r="AB80" s="449">
        <v>-2.1963079543442205</v>
      </c>
      <c r="AC80" s="449">
        <v>3.2134301612504856</v>
      </c>
      <c r="AD80" s="449">
        <v>0.23887921211535204</v>
      </c>
    </row>
    <row r="81" spans="1:30" ht="14.4" x14ac:dyDescent="0.3">
      <c r="A81" s="365"/>
      <c r="C81" s="454">
        <v>44199</v>
      </c>
      <c r="D81" s="424" t="s">
        <v>78</v>
      </c>
      <c r="E81" s="424" t="s">
        <v>78</v>
      </c>
      <c r="F81" s="424" t="s">
        <v>78</v>
      </c>
      <c r="G81" s="421">
        <v>-0.26</v>
      </c>
      <c r="H81" s="420">
        <v>-7.0000000000000007E-2</v>
      </c>
      <c r="I81" s="420">
        <v>0</v>
      </c>
      <c r="J81" s="421">
        <v>-0.01</v>
      </c>
      <c r="K81" s="420">
        <v>0.74</v>
      </c>
      <c r="L81" s="420">
        <v>0.09</v>
      </c>
      <c r="M81" s="421">
        <v>0.69</v>
      </c>
      <c r="N81" s="422">
        <v>2.1000000000000001E-2</v>
      </c>
      <c r="O81" s="423">
        <v>2.1999999999999999E-2</v>
      </c>
      <c r="P81" s="422">
        <v>7.0000000000000001E-3</v>
      </c>
      <c r="Q81" s="410">
        <v>2.5000000000000001E-2</v>
      </c>
      <c r="Y81" s="450" t="s">
        <v>178</v>
      </c>
      <c r="Z81" s="449">
        <v>-2.6577044820116447</v>
      </c>
      <c r="AA81" s="449">
        <v>0.86003850031670459</v>
      </c>
      <c r="AB81" s="449">
        <v>-2.1963079543442205</v>
      </c>
      <c r="AC81" s="449">
        <v>-2.7886026068835719</v>
      </c>
      <c r="AD81" s="449">
        <v>-0.46588656213103469</v>
      </c>
    </row>
    <row r="82" spans="1:30" ht="14.4" x14ac:dyDescent="0.3">
      <c r="A82" s="365"/>
      <c r="C82" s="454">
        <v>44206</v>
      </c>
      <c r="D82" s="424" t="s">
        <v>78</v>
      </c>
      <c r="E82" s="424" t="s">
        <v>78</v>
      </c>
      <c r="F82" s="424" t="s">
        <v>78</v>
      </c>
      <c r="G82" s="421">
        <v>0.08</v>
      </c>
      <c r="H82" s="420">
        <v>0.16</v>
      </c>
      <c r="I82" s="420">
        <v>0.21</v>
      </c>
      <c r="J82" s="421">
        <v>0.2</v>
      </c>
      <c r="K82" s="420">
        <v>0.52</v>
      </c>
      <c r="L82" s="420">
        <v>7.0000000000000007E-2</v>
      </c>
      <c r="M82" s="421">
        <v>0.57999999999999996</v>
      </c>
      <c r="N82" s="422">
        <v>2.1000000000000001E-2</v>
      </c>
      <c r="O82" s="423">
        <v>2.3E-2</v>
      </c>
      <c r="P82" s="422">
        <v>4.0000000000000001E-3</v>
      </c>
      <c r="Q82" s="410">
        <v>3.2000000000000001E-2</v>
      </c>
      <c r="Y82" s="450" t="s">
        <v>178</v>
      </c>
      <c r="Z82" s="449">
        <v>1.6460713993164291</v>
      </c>
      <c r="AA82" s="449">
        <v>-0.38433068923923164</v>
      </c>
      <c r="AB82" s="449">
        <v>-2.1963079543442205</v>
      </c>
      <c r="AC82" s="449">
        <v>-0.39238108433829666</v>
      </c>
      <c r="AD82" s="449">
        <v>-1.3650726814969179</v>
      </c>
    </row>
    <row r="83" spans="1:30" ht="14.4" x14ac:dyDescent="0.3">
      <c r="A83" s="365"/>
      <c r="C83" s="454">
        <v>44213</v>
      </c>
      <c r="D83" s="424" t="s">
        <v>78</v>
      </c>
      <c r="E83" s="424" t="s">
        <v>78</v>
      </c>
      <c r="F83" s="424" t="s">
        <v>78</v>
      </c>
      <c r="G83" s="421">
        <v>0.08</v>
      </c>
      <c r="H83" s="420">
        <v>0.18</v>
      </c>
      <c r="I83" s="420">
        <v>0.24</v>
      </c>
      <c r="J83" s="421">
        <v>0.24</v>
      </c>
      <c r="K83" s="420">
        <v>0.75</v>
      </c>
      <c r="L83" s="420">
        <v>7.0000000000000007E-2</v>
      </c>
      <c r="M83" s="421">
        <v>0.71</v>
      </c>
      <c r="N83" s="422">
        <v>2.1999999999999999E-2</v>
      </c>
      <c r="O83" s="423">
        <v>2.3E-2</v>
      </c>
      <c r="P83" s="422">
        <v>7.0000000000000001E-3</v>
      </c>
      <c r="Q83" s="410">
        <v>3.4000000000000002E-2</v>
      </c>
      <c r="Y83" s="450" t="s">
        <v>178</v>
      </c>
      <c r="Z83" s="449">
        <v>-1.6007109005331208</v>
      </c>
      <c r="AA83" s="449">
        <v>-2.5481816391939875</v>
      </c>
      <c r="AB83" s="449">
        <v>-2.1963079543442205</v>
      </c>
      <c r="AC83" s="449">
        <v>-1.9204304586170906</v>
      </c>
      <c r="AD83" s="449">
        <v>-3.8752243201291412</v>
      </c>
    </row>
    <row r="84" spans="1:30" ht="14.4" x14ac:dyDescent="0.3">
      <c r="A84" s="365"/>
      <c r="C84" s="454">
        <v>44220</v>
      </c>
      <c r="D84" s="424" t="s">
        <v>78</v>
      </c>
      <c r="E84" s="424" t="s">
        <v>78</v>
      </c>
      <c r="F84" s="424" t="s">
        <v>78</v>
      </c>
      <c r="G84" s="421">
        <v>0.23</v>
      </c>
      <c r="H84" s="420">
        <v>0.1</v>
      </c>
      <c r="I84" s="420">
        <v>0.06</v>
      </c>
      <c r="J84" s="421">
        <v>7.0000000000000007E-2</v>
      </c>
      <c r="K84" s="420">
        <v>0.1</v>
      </c>
      <c r="L84" s="420">
        <v>-0.01</v>
      </c>
      <c r="M84" s="421">
        <v>0.09</v>
      </c>
      <c r="N84" s="422">
        <v>0</v>
      </c>
      <c r="O84" s="423">
        <v>0</v>
      </c>
      <c r="P84" s="422">
        <v>-8.9999999999999993E-3</v>
      </c>
      <c r="Q84" s="410">
        <v>-3.0000000000000001E-3</v>
      </c>
      <c r="Y84" s="450" t="s">
        <v>178</v>
      </c>
      <c r="Z84" s="449">
        <v>-2.5581436234581187</v>
      </c>
      <c r="AA84" s="449">
        <v>-4.7920274623243353</v>
      </c>
      <c r="AB84" s="449">
        <v>-2.1963079543442205</v>
      </c>
      <c r="AC84" s="449">
        <v>-4.8906560741560696</v>
      </c>
      <c r="AD84" s="449">
        <v>-6.4922593962612565</v>
      </c>
    </row>
    <row r="85" spans="1:30" ht="14.4" x14ac:dyDescent="0.3">
      <c r="A85" s="365"/>
      <c r="C85" s="454">
        <v>44227</v>
      </c>
      <c r="D85" s="424" t="s">
        <v>78</v>
      </c>
      <c r="E85" s="424" t="s">
        <v>78</v>
      </c>
      <c r="F85" s="424" t="s">
        <v>78</v>
      </c>
      <c r="G85" s="421">
        <v>0.57999999999999996</v>
      </c>
      <c r="H85" s="420">
        <v>0.22</v>
      </c>
      <c r="I85" s="420">
        <v>0.31</v>
      </c>
      <c r="J85" s="421">
        <v>0.3</v>
      </c>
      <c r="K85" s="420">
        <v>1.0900000000000001</v>
      </c>
      <c r="L85" s="420">
        <v>0.03</v>
      </c>
      <c r="M85" s="421">
        <v>1.02</v>
      </c>
      <c r="N85" s="422">
        <v>2.1999999999999999E-2</v>
      </c>
      <c r="O85" s="423">
        <v>2.4E-2</v>
      </c>
      <c r="P85" s="422">
        <v>-7.0000000000000001E-3</v>
      </c>
      <c r="Q85" s="410">
        <v>3.1E-2</v>
      </c>
      <c r="Y85" s="450" t="s">
        <v>178</v>
      </c>
      <c r="Z85" s="449">
        <v>-4.5304893187638573</v>
      </c>
      <c r="AA85" s="449">
        <v>-6.6907921571685085</v>
      </c>
      <c r="AB85" s="449">
        <v>-2.1963079543442205</v>
      </c>
      <c r="AC85" s="449">
        <v>-6.2266814345991719</v>
      </c>
      <c r="AD85" s="449">
        <v>-8.6016605404849731</v>
      </c>
    </row>
    <row r="86" spans="1:30" ht="14.4" x14ac:dyDescent="0.3">
      <c r="A86" s="365"/>
      <c r="C86" s="454">
        <v>44234</v>
      </c>
      <c r="D86" s="424" t="s">
        <v>78</v>
      </c>
      <c r="E86" s="424" t="s">
        <v>78</v>
      </c>
      <c r="F86" s="424" t="s">
        <v>78</v>
      </c>
      <c r="G86" s="421">
        <v>0.7</v>
      </c>
      <c r="H86" s="420">
        <v>0.18</v>
      </c>
      <c r="I86" s="420">
        <v>0.25</v>
      </c>
      <c r="J86" s="421">
        <v>0.25</v>
      </c>
      <c r="K86" s="420">
        <v>1.1100000000000001</v>
      </c>
      <c r="L86" s="420">
        <v>0.13</v>
      </c>
      <c r="M86" s="421">
        <v>1.04</v>
      </c>
      <c r="N86" s="422">
        <v>2.1999999999999999E-2</v>
      </c>
      <c r="O86" s="423">
        <v>2.4E-2</v>
      </c>
      <c r="P86" s="422">
        <v>-0.01</v>
      </c>
      <c r="Q86" s="410">
        <v>2.9000000000000001E-2</v>
      </c>
      <c r="Y86" s="450" t="s">
        <v>178</v>
      </c>
      <c r="Z86" s="449">
        <v>-11.884516237839961</v>
      </c>
      <c r="AA86" s="449">
        <v>-9.7073461788646345</v>
      </c>
      <c r="AB86" s="449">
        <v>-2.1963079543442205</v>
      </c>
      <c r="AC86" s="449">
        <v>-14.121248743560272</v>
      </c>
      <c r="AD86" s="449">
        <v>-11.342075245809635</v>
      </c>
    </row>
    <row r="87" spans="1:30" ht="14.4" x14ac:dyDescent="0.3">
      <c r="A87" s="365"/>
      <c r="C87" s="454">
        <v>44241</v>
      </c>
      <c r="D87" s="424" t="s">
        <v>78</v>
      </c>
      <c r="E87" s="424" t="s">
        <v>78</v>
      </c>
      <c r="F87" s="424" t="s">
        <v>78</v>
      </c>
      <c r="G87" s="421">
        <v>0.69</v>
      </c>
      <c r="H87" s="420">
        <v>0.11</v>
      </c>
      <c r="I87" s="420">
        <v>0.21</v>
      </c>
      <c r="J87" s="421">
        <v>0.2</v>
      </c>
      <c r="K87" s="420">
        <v>1.07</v>
      </c>
      <c r="L87" s="420">
        <v>0.1</v>
      </c>
      <c r="M87" s="421">
        <v>1.01</v>
      </c>
      <c r="N87" s="422">
        <v>2.3E-2</v>
      </c>
      <c r="O87" s="423">
        <v>2.4E-2</v>
      </c>
      <c r="P87" s="422">
        <v>0</v>
      </c>
      <c r="Q87" s="410">
        <v>3.4000000000000002E-2</v>
      </c>
      <c r="Y87" s="450" t="s">
        <v>178</v>
      </c>
      <c r="Z87" s="449">
        <v>-11.958699072980071</v>
      </c>
      <c r="AA87" s="449">
        <v>-11.823812518885331</v>
      </c>
      <c r="AB87" s="449">
        <v>-2.1963079543442205</v>
      </c>
      <c r="AC87" s="449">
        <v>-15.105815371674325</v>
      </c>
      <c r="AD87" s="449">
        <v>-13.853902065203348</v>
      </c>
    </row>
    <row r="88" spans="1:30" ht="14.4" x14ac:dyDescent="0.3">
      <c r="A88" s="365"/>
      <c r="C88" s="454">
        <v>44248</v>
      </c>
      <c r="D88" s="424" t="s">
        <v>78</v>
      </c>
      <c r="E88" s="424" t="s">
        <v>78</v>
      </c>
      <c r="F88" s="424" t="s">
        <v>78</v>
      </c>
      <c r="G88" s="421">
        <v>0.53</v>
      </c>
      <c r="H88" s="420">
        <v>0.06</v>
      </c>
      <c r="I88" s="420">
        <v>0.11</v>
      </c>
      <c r="J88" s="421">
        <v>0.1</v>
      </c>
      <c r="K88" s="420">
        <v>1.05</v>
      </c>
      <c r="L88" s="420">
        <v>0.13</v>
      </c>
      <c r="M88" s="421">
        <v>0.99</v>
      </c>
      <c r="N88" s="422">
        <v>2.4E-2</v>
      </c>
      <c r="O88" s="423">
        <v>2.5000000000000001E-2</v>
      </c>
      <c r="P88" s="422">
        <v>-6.0000000000000001E-3</v>
      </c>
      <c r="Q88" s="410">
        <v>3.2000000000000001E-2</v>
      </c>
      <c r="Y88" s="450" t="s">
        <v>178</v>
      </c>
      <c r="Z88" s="449">
        <v>-15.94905734592086</v>
      </c>
      <c r="AA88" s="449">
        <v>-14.100777116759717</v>
      </c>
      <c r="AB88" s="449">
        <v>-2.1963079543442205</v>
      </c>
      <c r="AC88" s="449">
        <v>-17.554410616449587</v>
      </c>
      <c r="AD88" s="449">
        <v>-16.114536402905994</v>
      </c>
    </row>
    <row r="89" spans="1:30" ht="14.4" x14ac:dyDescent="0.3">
      <c r="A89" s="365"/>
      <c r="C89" s="454">
        <v>44255</v>
      </c>
      <c r="D89" s="424" t="s">
        <v>78</v>
      </c>
      <c r="E89" s="424" t="s">
        <v>78</v>
      </c>
      <c r="F89" s="424" t="s">
        <v>78</v>
      </c>
      <c r="G89" s="421">
        <v>0.59</v>
      </c>
      <c r="H89" s="420">
        <v>0.06</v>
      </c>
      <c r="I89" s="420">
        <v>0.15</v>
      </c>
      <c r="J89" s="421">
        <v>0.14000000000000001</v>
      </c>
      <c r="K89" s="420">
        <v>1.05</v>
      </c>
      <c r="L89" s="420">
        <v>0.13</v>
      </c>
      <c r="M89" s="421">
        <v>0.99</v>
      </c>
      <c r="N89" s="422">
        <v>2.4E-2</v>
      </c>
      <c r="O89" s="423">
        <v>2.5000000000000001E-2</v>
      </c>
      <c r="P89" s="422">
        <v>-5.0000000000000001E-3</v>
      </c>
      <c r="Q89" s="410">
        <v>3.5999999999999997E-2</v>
      </c>
      <c r="Y89" s="450" t="s">
        <v>178</v>
      </c>
      <c r="Z89" s="449">
        <v>-19.469806752556451</v>
      </c>
      <c r="AA89" s="449">
        <v>-15.769403360210118</v>
      </c>
      <c r="AB89" s="449">
        <v>-2.1963079543442205</v>
      </c>
      <c r="AC89" s="449">
        <v>-19.575284021610926</v>
      </c>
      <c r="AD89" s="449">
        <v>-18.043477071583556</v>
      </c>
    </row>
    <row r="90" spans="1:30" ht="14.4" x14ac:dyDescent="0.3">
      <c r="A90" s="365"/>
      <c r="C90" s="454">
        <v>44262</v>
      </c>
      <c r="D90" s="424" t="s">
        <v>78</v>
      </c>
      <c r="E90" s="424" t="s">
        <v>78</v>
      </c>
      <c r="F90" s="424" t="s">
        <v>78</v>
      </c>
      <c r="G90" s="421">
        <v>0.63</v>
      </c>
      <c r="H90" s="420">
        <v>0.04</v>
      </c>
      <c r="I90" s="420">
        <v>0.16</v>
      </c>
      <c r="J90" s="421">
        <v>0.15</v>
      </c>
      <c r="K90" s="420">
        <v>1.04</v>
      </c>
      <c r="L90" s="420">
        <v>0.17</v>
      </c>
      <c r="M90" s="421">
        <v>0.98</v>
      </c>
      <c r="N90" s="422">
        <v>2.4E-2</v>
      </c>
      <c r="O90" s="423">
        <v>2.5000000000000001E-2</v>
      </c>
      <c r="P90" s="422">
        <v>-2E-3</v>
      </c>
      <c r="Q90" s="410">
        <v>3.5000000000000003E-2</v>
      </c>
      <c r="Y90" s="450" t="s">
        <v>178</v>
      </c>
      <c r="Z90" s="449">
        <v>-16.415975280677998</v>
      </c>
      <c r="AA90" s="449">
        <v>-16.409640890247172</v>
      </c>
      <c r="AB90" s="449">
        <v>-2.1963079543442205</v>
      </c>
      <c r="AC90" s="449">
        <v>-19.50321819437309</v>
      </c>
      <c r="AD90" s="449">
        <v>-18.819555629681052</v>
      </c>
    </row>
    <row r="91" spans="1:30" ht="14.4" x14ac:dyDescent="0.3">
      <c r="A91" s="365"/>
      <c r="C91" s="454">
        <v>44269</v>
      </c>
      <c r="D91" s="424" t="s">
        <v>78</v>
      </c>
      <c r="E91" s="424" t="s">
        <v>78</v>
      </c>
      <c r="F91" s="424" t="s">
        <v>78</v>
      </c>
      <c r="G91" s="421">
        <v>0.57999999999999996</v>
      </c>
      <c r="H91" s="420">
        <v>0.03</v>
      </c>
      <c r="I91" s="420">
        <v>0.17</v>
      </c>
      <c r="J91" s="421">
        <v>0.16</v>
      </c>
      <c r="K91" s="420">
        <v>1.02</v>
      </c>
      <c r="L91" s="420">
        <v>0.17</v>
      </c>
      <c r="M91" s="421">
        <v>0.97</v>
      </c>
      <c r="N91" s="422">
        <v>2.1999999999999999E-2</v>
      </c>
      <c r="O91" s="423">
        <v>2.4E-2</v>
      </c>
      <c r="P91" s="422">
        <v>6.0000000000000001E-3</v>
      </c>
      <c r="Q91" s="410">
        <v>4.1000000000000002E-2</v>
      </c>
      <c r="Y91" s="450" t="s">
        <v>178</v>
      </c>
      <c r="Z91" s="449">
        <v>-18.496895808578831</v>
      </c>
      <c r="AA91" s="449">
        <v>-16.89468767475659</v>
      </c>
      <c r="AB91" s="449">
        <v>-2.1963079543442205</v>
      </c>
      <c r="AC91" s="449">
        <v>-20.715096438074582</v>
      </c>
      <c r="AD91" s="449">
        <v>-19.326353535660605</v>
      </c>
    </row>
    <row r="92" spans="1:30" ht="14.4" x14ac:dyDescent="0.3">
      <c r="A92" s="365"/>
      <c r="C92" s="454">
        <v>44276</v>
      </c>
      <c r="D92" s="424" t="s">
        <v>78</v>
      </c>
      <c r="E92" s="424" t="s">
        <v>78</v>
      </c>
      <c r="F92" s="424" t="s">
        <v>78</v>
      </c>
      <c r="G92" s="421">
        <v>0.49</v>
      </c>
      <c r="H92" s="420">
        <v>0.01</v>
      </c>
      <c r="I92" s="420">
        <v>0.18</v>
      </c>
      <c r="J92" s="421">
        <v>0.16</v>
      </c>
      <c r="K92" s="420">
        <v>1.03</v>
      </c>
      <c r="L92" s="420">
        <v>0.13</v>
      </c>
      <c r="M92" s="421">
        <v>0.97</v>
      </c>
      <c r="N92" s="422">
        <v>2.5000000000000001E-2</v>
      </c>
      <c r="O92" s="423">
        <v>2.5999999999999999E-2</v>
      </c>
      <c r="P92" s="422">
        <v>-1E-3</v>
      </c>
      <c r="Q92" s="410">
        <v>0.04</v>
      </c>
      <c r="Y92" s="450" t="s">
        <v>178</v>
      </c>
      <c r="Z92" s="449">
        <v>-16.210873022916655</v>
      </c>
      <c r="AA92" s="449">
        <v>-17.59706304544714</v>
      </c>
      <c r="AB92" s="449">
        <v>-2.1963079543442205</v>
      </c>
      <c r="AC92" s="449">
        <v>-19.729266115342114</v>
      </c>
      <c r="AD92" s="449">
        <v>-20.122985665202616</v>
      </c>
    </row>
    <row r="93" spans="1:30" ht="14.4" x14ac:dyDescent="0.3">
      <c r="A93" s="365"/>
      <c r="C93" s="454">
        <v>44283</v>
      </c>
      <c r="D93" s="424" t="s">
        <v>78</v>
      </c>
      <c r="E93" s="424" t="s">
        <v>78</v>
      </c>
      <c r="F93" s="424" t="s">
        <v>78</v>
      </c>
      <c r="G93" s="421">
        <v>0.5</v>
      </c>
      <c r="H93" s="420">
        <v>0.01</v>
      </c>
      <c r="I93" s="420">
        <v>0.18</v>
      </c>
      <c r="J93" s="421">
        <v>0.16</v>
      </c>
      <c r="K93" s="420">
        <v>0.94</v>
      </c>
      <c r="L93" s="420">
        <v>0.13</v>
      </c>
      <c r="M93" s="421">
        <v>0.89</v>
      </c>
      <c r="N93" s="422">
        <v>2.5000000000000001E-2</v>
      </c>
      <c r="O93" s="423">
        <v>2.7E-2</v>
      </c>
      <c r="P93" s="422">
        <v>0</v>
      </c>
      <c r="Q93" s="410">
        <v>4.1000000000000002E-2</v>
      </c>
      <c r="Y93" s="450" t="s">
        <v>178</v>
      </c>
      <c r="Z93" s="449">
        <v>-16.366178948099346</v>
      </c>
      <c r="AA93" s="449">
        <v>-18.037684530456488</v>
      </c>
      <c r="AB93" s="449">
        <v>-2.1963079543442205</v>
      </c>
      <c r="AC93" s="449">
        <v>-19.55379865024274</v>
      </c>
      <c r="AD93" s="449">
        <v>-20.936572204050456</v>
      </c>
    </row>
    <row r="94" spans="1:30" s="448" customFormat="1" ht="14.4" x14ac:dyDescent="0.3">
      <c r="B94" s="99"/>
      <c r="C94" s="454">
        <v>44290</v>
      </c>
      <c r="D94" s="424" t="s">
        <v>78</v>
      </c>
      <c r="E94" s="424" t="s">
        <v>78</v>
      </c>
      <c r="F94" s="424" t="s">
        <v>78</v>
      </c>
      <c r="G94" s="421">
        <v>0.28000000000000003</v>
      </c>
      <c r="H94" s="420">
        <v>0.01</v>
      </c>
      <c r="I94" s="420">
        <v>0.12</v>
      </c>
      <c r="J94" s="421">
        <v>0.11</v>
      </c>
      <c r="K94" s="420">
        <v>1.03</v>
      </c>
      <c r="L94" s="420">
        <v>0.14000000000000001</v>
      </c>
      <c r="M94" s="421">
        <v>0.97</v>
      </c>
      <c r="N94" s="422">
        <v>2.4E-2</v>
      </c>
      <c r="O94" s="423">
        <v>2.5999999999999999E-2</v>
      </c>
      <c r="P94" s="422">
        <v>-2E-3</v>
      </c>
      <c r="Q94" s="410">
        <v>4.1000000000000002E-2</v>
      </c>
      <c r="Y94" s="450" t="s">
        <v>178</v>
      </c>
      <c r="Z94" s="449">
        <v>-15.354026564545986</v>
      </c>
      <c r="AA94" s="449">
        <v>-17.921477178330697</v>
      </c>
      <c r="AB94" s="449">
        <v>-2.1963079543442205</v>
      </c>
      <c r="AC94" s="449">
        <v>-18.653400713531198</v>
      </c>
      <c r="AD94" s="449">
        <v>-21.307174046956369</v>
      </c>
    </row>
    <row r="95" spans="1:30" s="448" customFormat="1" ht="14.4" x14ac:dyDescent="0.3">
      <c r="B95" s="99"/>
      <c r="C95" s="454">
        <v>44297</v>
      </c>
      <c r="D95" s="424" t="s">
        <v>78</v>
      </c>
      <c r="E95" s="424" t="s">
        <v>78</v>
      </c>
      <c r="F95" s="424" t="s">
        <v>78</v>
      </c>
      <c r="G95" s="421">
        <v>0.45</v>
      </c>
      <c r="H95" s="420">
        <v>0.02</v>
      </c>
      <c r="I95" s="420">
        <v>0.14000000000000001</v>
      </c>
      <c r="J95" s="421">
        <v>0.12</v>
      </c>
      <c r="K95" s="420">
        <v>0.84</v>
      </c>
      <c r="L95" s="420">
        <v>0.21</v>
      </c>
      <c r="M95" s="421">
        <v>0.79</v>
      </c>
      <c r="N95" s="422">
        <v>2.4E-2</v>
      </c>
      <c r="O95" s="423">
        <v>2.5999999999999999E-2</v>
      </c>
      <c r="P95" s="422">
        <v>1E-3</v>
      </c>
      <c r="Q95" s="410">
        <v>0.04</v>
      </c>
      <c r="Y95" s="450" t="s">
        <v>178</v>
      </c>
      <c r="Z95" s="449">
        <v>-20.865684940754718</v>
      </c>
      <c r="AA95" s="449">
        <v>-16.972448575932827</v>
      </c>
      <c r="AB95" s="449">
        <v>-2.1963079543442205</v>
      </c>
      <c r="AC95" s="449">
        <v>-23.130835523243661</v>
      </c>
      <c r="AD95" s="449">
        <v>-20.841544518932022</v>
      </c>
    </row>
    <row r="96" spans="1:30" ht="14.4" x14ac:dyDescent="0.3">
      <c r="A96" s="365"/>
      <c r="C96" s="454">
        <v>44304</v>
      </c>
      <c r="D96" s="424" t="s">
        <v>78</v>
      </c>
      <c r="E96" s="424" t="s">
        <v>78</v>
      </c>
      <c r="F96" s="424" t="s">
        <v>78</v>
      </c>
      <c r="G96" s="421">
        <v>0.46</v>
      </c>
      <c r="H96" s="420">
        <v>0.02</v>
      </c>
      <c r="I96" s="420">
        <v>0.15</v>
      </c>
      <c r="J96" s="421">
        <v>0.14000000000000001</v>
      </c>
      <c r="K96" s="420">
        <v>0.84</v>
      </c>
      <c r="L96" s="420">
        <v>0.2</v>
      </c>
      <c r="M96" s="421">
        <v>0.8</v>
      </c>
      <c r="N96" s="422">
        <v>2.5000000000000001E-2</v>
      </c>
      <c r="O96" s="423">
        <v>2.7E-2</v>
      </c>
      <c r="P96" s="422">
        <v>2E-3</v>
      </c>
      <c r="Q96" s="410">
        <v>4.1000000000000002E-2</v>
      </c>
      <c r="Y96" s="450" t="s">
        <v>178</v>
      </c>
      <c r="Z96" s="449">
        <v>-22.554157147621876</v>
      </c>
      <c r="AA96" s="449">
        <v>-16.785861523360094</v>
      </c>
      <c r="AB96" s="449">
        <v>-2.1963079543442205</v>
      </c>
      <c r="AC96" s="449">
        <v>-25.270389793545803</v>
      </c>
      <c r="AD96" s="449">
        <v>-20.621460221515072</v>
      </c>
    </row>
    <row r="97" spans="1:30" s="448" customFormat="1" ht="14.4" x14ac:dyDescent="0.3">
      <c r="B97" s="99"/>
      <c r="C97" s="454">
        <v>44311</v>
      </c>
      <c r="D97" s="424" t="s">
        <v>78</v>
      </c>
      <c r="E97" s="424" t="s">
        <v>78</v>
      </c>
      <c r="F97" s="424" t="s">
        <v>78</v>
      </c>
      <c r="G97" s="421">
        <v>0.38</v>
      </c>
      <c r="H97" s="420">
        <v>0.04</v>
      </c>
      <c r="I97" s="420">
        <v>0.15</v>
      </c>
      <c r="J97" s="421">
        <v>0.13</v>
      </c>
      <c r="K97" s="420">
        <v>0.86</v>
      </c>
      <c r="L97" s="420">
        <v>0.18</v>
      </c>
      <c r="M97" s="421">
        <v>0.81</v>
      </c>
      <c r="N97" s="422">
        <v>2.5000000000000001E-2</v>
      </c>
      <c r="O97" s="423">
        <v>2.7E-2</v>
      </c>
      <c r="P97" s="422">
        <v>8.0000000000000002E-3</v>
      </c>
      <c r="Q97" s="410">
        <v>4.9000000000000002E-2</v>
      </c>
      <c r="Y97" s="450" t="s">
        <v>178</v>
      </c>
      <c r="Z97" s="449">
        <v>-15.60252381579746</v>
      </c>
      <c r="AA97" s="449">
        <v>-16.86244566233507</v>
      </c>
      <c r="AB97" s="449">
        <v>-2.1963079543442205</v>
      </c>
      <c r="AC97" s="449">
        <v>-22.097431094714494</v>
      </c>
      <c r="AD97" s="449">
        <v>-20.405704881136501</v>
      </c>
    </row>
    <row r="98" spans="1:30" s="448" customFormat="1" ht="14.4" x14ac:dyDescent="0.3">
      <c r="B98" s="99"/>
      <c r="C98" s="454">
        <v>44318</v>
      </c>
      <c r="D98" s="424" t="s">
        <v>78</v>
      </c>
      <c r="E98" s="424" t="s">
        <v>78</v>
      </c>
      <c r="F98" s="424" t="s">
        <v>78</v>
      </c>
      <c r="G98" s="421">
        <v>0.43</v>
      </c>
      <c r="H98" s="420">
        <v>-0.01</v>
      </c>
      <c r="I98" s="420">
        <v>0.14000000000000001</v>
      </c>
      <c r="J98" s="421">
        <v>0.12</v>
      </c>
      <c r="K98" s="420">
        <v>0.72</v>
      </c>
      <c r="L98" s="420">
        <v>0.21</v>
      </c>
      <c r="M98" s="421">
        <v>0.68</v>
      </c>
      <c r="N98" s="422">
        <v>2.5000000000000001E-2</v>
      </c>
      <c r="O98" s="423">
        <v>2.7E-2</v>
      </c>
      <c r="P98" s="422">
        <v>1.4999999999999999E-2</v>
      </c>
      <c r="Q98" s="410">
        <v>5.1999999999999998E-2</v>
      </c>
      <c r="Y98" s="450" t="s">
        <v>178</v>
      </c>
      <c r="Z98" s="449">
        <v>-11.853695591793745</v>
      </c>
      <c r="AA98" s="449">
        <v>-17.381296594728447</v>
      </c>
      <c r="AB98" s="449">
        <v>-2.1963079543442205</v>
      </c>
      <c r="AC98" s="449">
        <v>-17.455689741904152</v>
      </c>
      <c r="AD98" s="449">
        <v>-20.722944257490756</v>
      </c>
    </row>
    <row r="99" spans="1:30" ht="14.4" x14ac:dyDescent="0.3">
      <c r="A99" s="365"/>
      <c r="C99" s="454">
        <v>44325</v>
      </c>
      <c r="D99" s="424" t="s">
        <v>78</v>
      </c>
      <c r="E99" s="424" t="s">
        <v>78</v>
      </c>
      <c r="F99" s="424" t="s">
        <v>78</v>
      </c>
      <c r="G99" s="421">
        <v>0.37</v>
      </c>
      <c r="H99" s="420">
        <v>-0.02</v>
      </c>
      <c r="I99" s="420">
        <v>0.12</v>
      </c>
      <c r="J99" s="421">
        <v>0.1</v>
      </c>
      <c r="K99" s="420">
        <v>0.71</v>
      </c>
      <c r="L99" s="420">
        <v>0.26</v>
      </c>
      <c r="M99" s="421">
        <v>0.68</v>
      </c>
      <c r="N99" s="422">
        <v>2.5999999999999999E-2</v>
      </c>
      <c r="O99" s="423">
        <v>2.7E-2</v>
      </c>
      <c r="P99" s="422">
        <v>1.2999999999999999E-2</v>
      </c>
      <c r="Q99" s="410">
        <v>5.1999999999999998E-2</v>
      </c>
      <c r="Y99" s="450">
        <v>43922</v>
      </c>
      <c r="Z99" s="449">
        <v>-14.904763654907521</v>
      </c>
      <c r="AA99" s="449">
        <v>-17.473029405604425</v>
      </c>
      <c r="AB99" s="449">
        <v>-16.381969858043661</v>
      </c>
      <c r="AC99" s="449">
        <v>-18.188676033423476</v>
      </c>
      <c r="AD99" s="449">
        <v>-20.554605145890768</v>
      </c>
    </row>
    <row r="100" spans="1:30" s="448" customFormat="1" ht="14.4" x14ac:dyDescent="0.3">
      <c r="B100" s="99"/>
      <c r="C100" s="454">
        <v>44332</v>
      </c>
      <c r="D100" s="424" t="s">
        <v>78</v>
      </c>
      <c r="E100" s="424" t="s">
        <v>78</v>
      </c>
      <c r="F100" s="424" t="s">
        <v>78</v>
      </c>
      <c r="G100" s="421">
        <v>0.28000000000000003</v>
      </c>
      <c r="H100" s="420">
        <v>-0.01</v>
      </c>
      <c r="I100" s="420">
        <v>0.15</v>
      </c>
      <c r="J100" s="421">
        <v>0.13</v>
      </c>
      <c r="K100" s="420">
        <v>0.72</v>
      </c>
      <c r="L100" s="420">
        <v>0.28999999999999998</v>
      </c>
      <c r="M100" s="421">
        <v>0.69</v>
      </c>
      <c r="N100" s="422">
        <v>2.5999999999999999E-2</v>
      </c>
      <c r="O100" s="423">
        <v>2.8000000000000001E-2</v>
      </c>
      <c r="P100" s="422">
        <v>1.6E-2</v>
      </c>
      <c r="Q100" s="410">
        <v>5.3999999999999999E-2</v>
      </c>
      <c r="Y100" s="450" t="s">
        <v>178</v>
      </c>
      <c r="Z100" s="449">
        <v>-16.902267920924164</v>
      </c>
      <c r="AA100" s="449">
        <v>-17.427691960686769</v>
      </c>
      <c r="AB100" s="449">
        <v>-16.381969858043661</v>
      </c>
      <c r="AC100" s="449">
        <v>-18.043511267592734</v>
      </c>
      <c r="AD100" s="449">
        <v>-19.765485375569522</v>
      </c>
    </row>
    <row r="101" spans="1:30" s="448" customFormat="1" ht="14.4" x14ac:dyDescent="0.3">
      <c r="B101" s="99"/>
      <c r="C101" s="454">
        <v>44339</v>
      </c>
      <c r="D101" s="424" t="s">
        <v>78</v>
      </c>
      <c r="E101" s="424" t="s">
        <v>78</v>
      </c>
      <c r="F101" s="424" t="s">
        <v>78</v>
      </c>
      <c r="G101" s="421">
        <v>0.25</v>
      </c>
      <c r="H101" s="420">
        <v>-0.02</v>
      </c>
      <c r="I101" s="420">
        <v>0.15</v>
      </c>
      <c r="J101" s="421">
        <v>0.13</v>
      </c>
      <c r="K101" s="420">
        <v>0.7</v>
      </c>
      <c r="L101" s="420">
        <v>0.21</v>
      </c>
      <c r="M101" s="421">
        <v>0.67</v>
      </c>
      <c r="N101" s="422">
        <v>2.7E-2</v>
      </c>
      <c r="O101" s="423">
        <v>2.8000000000000001E-2</v>
      </c>
      <c r="P101" s="422">
        <v>1.6E-2</v>
      </c>
      <c r="Q101" s="410">
        <v>5.3999999999999999E-2</v>
      </c>
      <c r="Y101" s="450" t="s">
        <v>178</v>
      </c>
      <c r="Z101" s="449">
        <v>-18.985983091299637</v>
      </c>
      <c r="AA101" s="449">
        <v>-18.269517941437066</v>
      </c>
      <c r="AB101" s="449">
        <v>-16.381969858043661</v>
      </c>
      <c r="AC101" s="449">
        <v>-20.874076348010973</v>
      </c>
      <c r="AD101" s="449">
        <v>-19.336400498193694</v>
      </c>
    </row>
    <row r="102" spans="1:30" s="448" customFormat="1" ht="14.4" x14ac:dyDescent="0.3">
      <c r="B102" s="99"/>
      <c r="C102" s="454">
        <v>44346</v>
      </c>
      <c r="D102" s="424" t="s">
        <v>78</v>
      </c>
      <c r="E102" s="424" t="s">
        <v>78</v>
      </c>
      <c r="F102" s="424" t="s">
        <v>78</v>
      </c>
      <c r="G102" s="421">
        <v>0.21</v>
      </c>
      <c r="H102" s="420">
        <v>-0.03</v>
      </c>
      <c r="I102" s="420">
        <v>0.17</v>
      </c>
      <c r="J102" s="421">
        <v>0.14000000000000001</v>
      </c>
      <c r="K102" s="420">
        <v>0.66</v>
      </c>
      <c r="L102" s="420">
        <v>0.18</v>
      </c>
      <c r="M102" s="421">
        <v>0.63</v>
      </c>
      <c r="N102" s="422">
        <v>2.7E-2</v>
      </c>
      <c r="O102" s="423">
        <v>2.9000000000000001E-2</v>
      </c>
      <c r="P102" s="422">
        <v>1.7999999999999999E-2</v>
      </c>
      <c r="Q102" s="410">
        <v>5.8999999999999997E-2</v>
      </c>
      <c r="Y102" s="450" t="s">
        <v>178</v>
      </c>
      <c r="Z102" s="449">
        <v>-21.50781461688657</v>
      </c>
      <c r="AA102" s="449">
        <v>-19.321721252010093</v>
      </c>
      <c r="AB102" s="449">
        <v>-16.381969858043661</v>
      </c>
      <c r="AC102" s="449">
        <v>-21.952461742043724</v>
      </c>
      <c r="AD102" s="449">
        <v>-19.203819322649341</v>
      </c>
    </row>
    <row r="103" spans="1:30" s="448" customFormat="1" ht="14.4" x14ac:dyDescent="0.3">
      <c r="B103" s="99"/>
      <c r="C103" s="454">
        <v>44353</v>
      </c>
      <c r="D103" s="424" t="s">
        <v>78</v>
      </c>
      <c r="E103" s="424" t="s">
        <v>78</v>
      </c>
      <c r="F103" s="424" t="s">
        <v>78</v>
      </c>
      <c r="G103" s="421">
        <v>0.21</v>
      </c>
      <c r="H103" s="420">
        <v>-0.1</v>
      </c>
      <c r="I103" s="420">
        <v>0.11</v>
      </c>
      <c r="J103" s="421">
        <v>0.09</v>
      </c>
      <c r="K103" s="420">
        <v>0.67</v>
      </c>
      <c r="L103" s="420">
        <v>0.26</v>
      </c>
      <c r="M103" s="421">
        <v>0.64</v>
      </c>
      <c r="N103" s="422">
        <v>2.7E-2</v>
      </c>
      <c r="O103" s="423">
        <v>2.9000000000000001E-2</v>
      </c>
      <c r="P103" s="422">
        <v>1.9E-2</v>
      </c>
      <c r="Q103" s="410">
        <v>5.8999999999999997E-2</v>
      </c>
      <c r="Y103" s="450" t="s">
        <v>178</v>
      </c>
      <c r="Z103" s="449">
        <v>-22.236795033198295</v>
      </c>
      <c r="AA103" s="449">
        <v>-19.960810201797841</v>
      </c>
      <c r="AB103" s="449">
        <v>-16.381969858043661</v>
      </c>
      <c r="AC103" s="449">
        <v>-19.746551401297111</v>
      </c>
      <c r="AD103" s="449">
        <v>-19.062784299764441</v>
      </c>
    </row>
    <row r="104" spans="1:30" s="448" customFormat="1" ht="14.4" x14ac:dyDescent="0.3">
      <c r="B104" s="99"/>
      <c r="C104" s="454">
        <v>44360</v>
      </c>
      <c r="D104" s="424" t="s">
        <v>78</v>
      </c>
      <c r="E104" s="424" t="s">
        <v>78</v>
      </c>
      <c r="F104" s="424" t="s">
        <v>78</v>
      </c>
      <c r="G104" s="421">
        <v>0.32</v>
      </c>
      <c r="H104" s="420">
        <v>-0.13</v>
      </c>
      <c r="I104" s="420">
        <v>0.1</v>
      </c>
      <c r="J104" s="421">
        <v>7.0000000000000007E-2</v>
      </c>
      <c r="K104" s="420">
        <v>0.69</v>
      </c>
      <c r="L104" s="420">
        <v>0.44</v>
      </c>
      <c r="M104" s="421">
        <v>0.68</v>
      </c>
      <c r="N104" s="422">
        <v>2.8000000000000001E-2</v>
      </c>
      <c r="O104" s="423">
        <v>2.9000000000000001E-2</v>
      </c>
      <c r="P104" s="422">
        <v>1.0999999999999999E-2</v>
      </c>
      <c r="Q104" s="410">
        <v>5.8999999999999997E-2</v>
      </c>
      <c r="Y104" s="450" t="s">
        <v>178</v>
      </c>
      <c r="Z104" s="449">
        <v>-21.495305681049533</v>
      </c>
      <c r="AA104" s="449">
        <v>-20.537085856794278</v>
      </c>
      <c r="AB104" s="449">
        <v>-16.381969858043661</v>
      </c>
      <c r="AC104" s="449">
        <v>-19.093836953083709</v>
      </c>
      <c r="AD104" s="449">
        <v>-19.387366407969104</v>
      </c>
    </row>
    <row r="105" spans="1:30" s="448" customFormat="1" ht="14.4" x14ac:dyDescent="0.3">
      <c r="B105" s="99"/>
      <c r="C105" s="454">
        <v>44367</v>
      </c>
      <c r="D105" s="424" t="s">
        <v>78</v>
      </c>
      <c r="E105" s="424" t="s">
        <v>78</v>
      </c>
      <c r="F105" s="424" t="s">
        <v>78</v>
      </c>
      <c r="G105" s="421">
        <v>0.34</v>
      </c>
      <c r="H105" s="420">
        <v>-0.01</v>
      </c>
      <c r="I105" s="420">
        <v>0.18</v>
      </c>
      <c r="J105" s="421">
        <v>0.16</v>
      </c>
      <c r="K105" s="420">
        <v>0.74</v>
      </c>
      <c r="L105" s="420">
        <v>0.33</v>
      </c>
      <c r="M105" s="421">
        <v>0.72</v>
      </c>
      <c r="N105" s="422">
        <v>2.8000000000000001E-2</v>
      </c>
      <c r="O105" s="423">
        <v>2.9000000000000001E-2</v>
      </c>
      <c r="P105" s="422">
        <v>1.6E-2</v>
      </c>
      <c r="Q105" s="410">
        <v>0.06</v>
      </c>
      <c r="Y105" s="450" t="s">
        <v>178</v>
      </c>
      <c r="Z105" s="449">
        <v>-19.219118765804946</v>
      </c>
      <c r="AA105" s="449">
        <v>-21.258555546053675</v>
      </c>
      <c r="AB105" s="449">
        <v>-16.381969858043661</v>
      </c>
      <c r="AC105" s="449">
        <v>-16.527621513093663</v>
      </c>
      <c r="AD105" s="449">
        <v>-19.962300769226349</v>
      </c>
    </row>
    <row r="106" spans="1:30" s="448" customFormat="1" ht="14.4" x14ac:dyDescent="0.3">
      <c r="B106" s="99"/>
      <c r="C106" s="454">
        <v>44374</v>
      </c>
      <c r="D106" s="424" t="s">
        <v>78</v>
      </c>
      <c r="E106" s="424" t="s">
        <v>78</v>
      </c>
      <c r="F106" s="424" t="s">
        <v>78</v>
      </c>
      <c r="G106" s="421">
        <v>0.3</v>
      </c>
      <c r="H106" s="420">
        <v>-0.05</v>
      </c>
      <c r="I106" s="420">
        <v>0.17</v>
      </c>
      <c r="J106" s="421">
        <v>0.14000000000000001</v>
      </c>
      <c r="K106" s="420">
        <v>0.71</v>
      </c>
      <c r="L106" s="420">
        <v>0.36</v>
      </c>
      <c r="M106" s="421">
        <v>0.68</v>
      </c>
      <c r="N106" s="422">
        <v>2.9000000000000001E-2</v>
      </c>
      <c r="O106" s="423">
        <v>0.03</v>
      </c>
      <c r="P106" s="422">
        <v>1.7999999999999999E-2</v>
      </c>
      <c r="Q106" s="410">
        <v>6.0999999999999999E-2</v>
      </c>
      <c r="Y106" s="450"/>
      <c r="Z106" s="449"/>
      <c r="AA106" s="449"/>
      <c r="AB106" s="449"/>
      <c r="AC106" s="449"/>
      <c r="AD106" s="449"/>
    </row>
    <row r="107" spans="1:30" x14ac:dyDescent="0.3">
      <c r="A107" s="365"/>
      <c r="C107" s="425"/>
      <c r="D107" s="32"/>
      <c r="E107" s="32"/>
      <c r="F107" s="32"/>
      <c r="G107" s="32"/>
      <c r="H107" s="411"/>
      <c r="I107" s="411"/>
      <c r="J107" s="412"/>
      <c r="K107" s="413"/>
      <c r="L107" s="413"/>
      <c r="M107" s="412"/>
      <c r="N107" s="412"/>
      <c r="O107" s="412"/>
      <c r="P107" s="412"/>
      <c r="Q107" s="411"/>
      <c r="Y107" s="450" t="s">
        <v>178</v>
      </c>
      <c r="Z107" s="449">
        <v>-19.378386303421728</v>
      </c>
      <c r="AA107" s="449">
        <v>-21.112299860979402</v>
      </c>
      <c r="AB107" s="449">
        <v>-16.381969858043661</v>
      </c>
      <c r="AC107" s="449">
        <v>-17.201430873229185</v>
      </c>
      <c r="AD107" s="449">
        <v>-19.968227919093049</v>
      </c>
    </row>
    <row r="108" spans="1:30" x14ac:dyDescent="0.3">
      <c r="A108" s="365"/>
      <c r="C108" s="419"/>
      <c r="D108" s="365"/>
      <c r="J108" s="29"/>
      <c r="M108" s="29"/>
      <c r="N108" s="29"/>
      <c r="O108" s="29"/>
      <c r="P108" s="29"/>
      <c r="Y108" s="450" t="s">
        <v>178</v>
      </c>
      <c r="Z108" s="449">
        <v>-20.936197505899223</v>
      </c>
      <c r="AA108" s="449">
        <v>-21.201108065054587</v>
      </c>
      <c r="AB108" s="449">
        <v>-16.381969858043661</v>
      </c>
      <c r="AC108" s="449">
        <v>-20.315586025025368</v>
      </c>
      <c r="AD108" s="449">
        <v>-20.611502491091205</v>
      </c>
    </row>
    <row r="109" spans="1:30" ht="15" customHeight="1" x14ac:dyDescent="0.3">
      <c r="A109" s="365"/>
      <c r="C109" s="29" t="s">
        <v>86</v>
      </c>
      <c r="D109" s="29"/>
      <c r="E109" s="29"/>
      <c r="F109" s="29"/>
      <c r="G109" s="29"/>
      <c r="H109" s="29"/>
      <c r="J109" s="29"/>
      <c r="M109" s="29"/>
      <c r="N109" s="29"/>
      <c r="O109" s="29"/>
      <c r="P109" s="29"/>
      <c r="Y109" s="450" t="s">
        <v>178</v>
      </c>
      <c r="Z109" s="449">
        <v>-24.036270916115406</v>
      </c>
      <c r="AA109" s="449">
        <v>-20.862138946237021</v>
      </c>
      <c r="AB109" s="449">
        <v>-16.381969858043661</v>
      </c>
      <c r="AC109" s="449">
        <v>-24.898616876811701</v>
      </c>
      <c r="AD109" s="449">
        <v>-20.638412310743707</v>
      </c>
    </row>
    <row r="110" spans="1:30" x14ac:dyDescent="0.3">
      <c r="A110" s="365"/>
      <c r="C110" s="29" t="s">
        <v>289</v>
      </c>
      <c r="D110" s="29"/>
      <c r="E110" s="29"/>
      <c r="F110" s="29"/>
      <c r="G110" s="29"/>
      <c r="H110" s="29"/>
      <c r="I110" s="29"/>
      <c r="J110" s="29"/>
      <c r="M110" s="29"/>
      <c r="N110" s="29"/>
      <c r="O110" s="29"/>
      <c r="P110" s="29"/>
      <c r="Y110" s="450" t="s">
        <v>178</v>
      </c>
      <c r="Z110" s="449">
        <v>-20.484024821366702</v>
      </c>
      <c r="AA110" s="449">
        <v>-20.559059908779606</v>
      </c>
      <c r="AB110" s="449">
        <v>-16.381969858043661</v>
      </c>
      <c r="AC110" s="449">
        <v>-21.993951791110618</v>
      </c>
      <c r="AD110" s="449">
        <v>-20.162628715405429</v>
      </c>
    </row>
    <row r="111" spans="1:30" x14ac:dyDescent="0.3">
      <c r="A111" s="365"/>
      <c r="C111" s="69"/>
      <c r="D111" s="69"/>
      <c r="E111" s="69"/>
      <c r="F111" s="69"/>
      <c r="G111" s="69"/>
      <c r="H111" s="69"/>
      <c r="J111" s="29"/>
      <c r="M111" s="29"/>
      <c r="N111" s="29"/>
      <c r="O111" s="29"/>
      <c r="P111" s="29"/>
      <c r="Y111" s="450" t="s">
        <v>178</v>
      </c>
      <c r="Z111" s="449">
        <v>-22.858452461724564</v>
      </c>
      <c r="AA111" s="449">
        <v>-20.519036698686843</v>
      </c>
      <c r="AB111" s="449">
        <v>-16.381969858043661</v>
      </c>
      <c r="AC111" s="449">
        <v>-24.249473405284164</v>
      </c>
      <c r="AD111" s="449">
        <v>-20.298724707545318</v>
      </c>
    </row>
    <row r="112" spans="1:30" x14ac:dyDescent="0.3">
      <c r="A112" s="365"/>
      <c r="Y112" s="450" t="s">
        <v>178</v>
      </c>
      <c r="Z112" s="449">
        <v>-19.122521849326571</v>
      </c>
      <c r="AA112" s="449">
        <v>-20.537775532663666</v>
      </c>
      <c r="AB112" s="449">
        <v>-16.381969858043661</v>
      </c>
      <c r="AC112" s="449">
        <v>-19.282205690651239</v>
      </c>
      <c r="AD112" s="449">
        <v>-20.175354012678092</v>
      </c>
    </row>
    <row r="113" spans="1:30" x14ac:dyDescent="0.3">
      <c r="A113" s="365"/>
      <c r="Y113" s="450" t="s">
        <v>178</v>
      </c>
      <c r="Z113" s="449">
        <v>-17.097565503603043</v>
      </c>
      <c r="AA113" s="449">
        <v>-20.372977326936375</v>
      </c>
      <c r="AB113" s="449">
        <v>-16.381969858043661</v>
      </c>
      <c r="AC113" s="449">
        <v>-13.197136345725752</v>
      </c>
      <c r="AD113" s="449">
        <v>-19.180294770613809</v>
      </c>
    </row>
    <row r="114" spans="1:30" x14ac:dyDescent="0.3">
      <c r="A114" s="365"/>
      <c r="Y114" s="450" t="s">
        <v>178</v>
      </c>
      <c r="Z114" s="449">
        <v>-19.098223832772398</v>
      </c>
      <c r="AA114" s="449">
        <v>-20.80901983860948</v>
      </c>
      <c r="AB114" s="449">
        <v>-16.381969858043661</v>
      </c>
      <c r="AC114" s="449">
        <v>-18.154102818208372</v>
      </c>
      <c r="AD114" s="449">
        <v>-18.299789629876265</v>
      </c>
    </row>
    <row r="115" spans="1:30" ht="15.6" customHeight="1" x14ac:dyDescent="0.3">
      <c r="A115" s="365"/>
      <c r="C115" s="529" t="s">
        <v>161</v>
      </c>
      <c r="D115" s="529"/>
      <c r="E115" s="529"/>
      <c r="F115" s="529"/>
      <c r="G115" s="529"/>
      <c r="H115" s="529"/>
      <c r="I115" s="529"/>
      <c r="J115" s="529"/>
      <c r="K115" s="529"/>
      <c r="L115" s="529"/>
      <c r="M115" s="529"/>
      <c r="N115" s="529"/>
      <c r="Y115" s="450" t="s">
        <v>178</v>
      </c>
      <c r="Z115" s="449">
        <v>-21.067369343736996</v>
      </c>
      <c r="AA115" s="449">
        <v>-21.199098241283092</v>
      </c>
      <c r="AB115" s="449">
        <v>-16.381969858043661</v>
      </c>
      <c r="AC115" s="449">
        <v>-19.45199116095479</v>
      </c>
      <c r="AD115" s="449">
        <v>-17.582267492395186</v>
      </c>
    </row>
    <row r="116" spans="1:30" ht="15.6" customHeight="1" x14ac:dyDescent="0.3">
      <c r="A116" s="365"/>
      <c r="C116" s="365"/>
      <c r="D116" s="365"/>
      <c r="Y116" s="450" t="s">
        <v>178</v>
      </c>
      <c r="Z116" s="449">
        <v>-22.882683476024358</v>
      </c>
      <c r="AA116" s="449">
        <v>-21.391431332765031</v>
      </c>
      <c r="AB116" s="449">
        <v>-16.381969858043661</v>
      </c>
      <c r="AC116" s="449">
        <v>-17.93320218236174</v>
      </c>
      <c r="AD116" s="449">
        <v>-16.891960988727039</v>
      </c>
    </row>
    <row r="117" spans="1:30" ht="15.6" customHeight="1" x14ac:dyDescent="0.3">
      <c r="A117" s="365"/>
      <c r="C117" s="530" t="s">
        <v>39</v>
      </c>
      <c r="D117" s="530"/>
      <c r="E117" s="532" t="s">
        <v>310</v>
      </c>
      <c r="F117" s="533"/>
      <c r="G117" s="533"/>
      <c r="H117" s="534"/>
      <c r="I117" s="532" t="s">
        <v>315</v>
      </c>
      <c r="J117" s="533"/>
      <c r="K117" s="533"/>
      <c r="L117" s="534"/>
      <c r="Y117" s="450" t="s">
        <v>178</v>
      </c>
      <c r="Z117" s="449">
        <v>-23.536322403078422</v>
      </c>
      <c r="AA117" s="449">
        <v>-21.553029051722593</v>
      </c>
      <c r="AB117" s="449">
        <v>-16.381969858043661</v>
      </c>
      <c r="AC117" s="449">
        <v>-15.830415805947794</v>
      </c>
      <c r="AD117" s="449">
        <v>-16.888086154264062</v>
      </c>
    </row>
    <row r="118" spans="1:30" ht="15.6" customHeight="1" x14ac:dyDescent="0.3">
      <c r="A118" s="365"/>
      <c r="C118" s="531"/>
      <c r="D118" s="531"/>
      <c r="E118" s="522" t="s">
        <v>309</v>
      </c>
      <c r="F118" s="518" t="s">
        <v>160</v>
      </c>
      <c r="G118" s="518" t="s">
        <v>316</v>
      </c>
      <c r="H118" s="519"/>
      <c r="I118" s="522" t="s">
        <v>309</v>
      </c>
      <c r="J118" s="518" t="s">
        <v>160</v>
      </c>
      <c r="K118" s="518" t="s">
        <v>317</v>
      </c>
      <c r="L118" s="519"/>
      <c r="Y118" s="450" t="s">
        <v>178</v>
      </c>
      <c r="Z118" s="449">
        <v>-25.589001280439877</v>
      </c>
      <c r="AA118" s="449">
        <v>-21.56146729991865</v>
      </c>
      <c r="AB118" s="449">
        <v>-16.381969858043661</v>
      </c>
      <c r="AC118" s="449">
        <v>-19.22681844291661</v>
      </c>
      <c r="AD118" s="449">
        <v>-16.896991937292285</v>
      </c>
    </row>
    <row r="119" spans="1:30" ht="15.6" customHeight="1" x14ac:dyDescent="0.3">
      <c r="A119" s="365"/>
      <c r="C119" s="531"/>
      <c r="D119" s="531"/>
      <c r="E119" s="523"/>
      <c r="F119" s="520"/>
      <c r="G119" s="520"/>
      <c r="H119" s="521"/>
      <c r="I119" s="523"/>
      <c r="J119" s="520"/>
      <c r="K119" s="520"/>
      <c r="L119" s="521"/>
      <c r="Y119" s="450" t="s">
        <v>178</v>
      </c>
      <c r="Z119" s="449">
        <v>-20.468853489700134</v>
      </c>
      <c r="AA119" s="449">
        <v>-21.239878438276666</v>
      </c>
      <c r="AB119" s="449">
        <v>-16.381969858043661</v>
      </c>
      <c r="AC119" s="449">
        <v>-14.450060164974218</v>
      </c>
      <c r="AD119" s="449">
        <v>-16.474339387131085</v>
      </c>
    </row>
    <row r="120" spans="1:30" ht="15.6" customHeight="1" x14ac:dyDescent="0.3">
      <c r="A120" s="365"/>
      <c r="C120" s="426"/>
      <c r="D120" s="427"/>
      <c r="E120" s="427"/>
      <c r="J120" s="29"/>
      <c r="K120" s="428"/>
      <c r="Y120" s="450" t="s">
        <v>178</v>
      </c>
      <c r="Z120" s="449">
        <v>-18.228749536305973</v>
      </c>
      <c r="AA120" s="449">
        <v>-20.887596312055511</v>
      </c>
      <c r="AB120" s="449">
        <v>-16.381969858043661</v>
      </c>
      <c r="AC120" s="449">
        <v>-13.170012504484902</v>
      </c>
      <c r="AD120" s="449">
        <v>-16.389121449117887</v>
      </c>
    </row>
    <row r="121" spans="1:30" ht="15.6" customHeight="1" x14ac:dyDescent="0.3">
      <c r="A121" s="365"/>
      <c r="C121" s="429"/>
      <c r="D121" s="429"/>
      <c r="E121" s="429"/>
      <c r="F121" s="429"/>
      <c r="G121" s="429"/>
      <c r="H121" s="429"/>
      <c r="I121" s="429"/>
      <c r="J121" s="429"/>
      <c r="K121" s="430"/>
      <c r="L121" s="430"/>
      <c r="M121" s="429"/>
      <c r="N121" s="429"/>
      <c r="O121" s="429"/>
      <c r="Y121" s="450" t="s">
        <v>178</v>
      </c>
      <c r="Z121" s="449">
        <v>-19.157291570144796</v>
      </c>
      <c r="AA121" s="449">
        <v>-20.934424909925522</v>
      </c>
      <c r="AB121" s="449">
        <v>-16.381969858043661</v>
      </c>
      <c r="AC121" s="449">
        <v>-18.216443299405938</v>
      </c>
      <c r="AD121" s="449">
        <v>-17.168185314193973</v>
      </c>
    </row>
    <row r="122" spans="1:30" ht="15.6" customHeight="1" x14ac:dyDescent="0.3">
      <c r="A122" s="365"/>
      <c r="C122" s="516" t="s">
        <v>308</v>
      </c>
      <c r="D122" s="516"/>
      <c r="E122" s="431">
        <v>0.09</v>
      </c>
      <c r="F122" s="401">
        <v>35.200000000000003</v>
      </c>
      <c r="G122" s="432"/>
      <c r="H122" s="433">
        <v>0.45</v>
      </c>
      <c r="I122" s="431">
        <v>0.36</v>
      </c>
      <c r="J122" s="401">
        <v>37.1</v>
      </c>
      <c r="K122" s="434"/>
      <c r="L122" s="434">
        <v>0.32</v>
      </c>
      <c r="N122" s="100"/>
      <c r="Y122" s="450" t="s">
        <v>178</v>
      </c>
      <c r="Z122" s="449">
        <v>-18.816247312243103</v>
      </c>
      <c r="AA122" s="449">
        <v>-20.150743041073859</v>
      </c>
      <c r="AB122" s="449">
        <v>-16.381969858043661</v>
      </c>
      <c r="AC122" s="449">
        <v>-16.493423309826397</v>
      </c>
      <c r="AD122" s="449">
        <v>-17.32672650418122</v>
      </c>
    </row>
    <row r="123" spans="1:30" ht="15.6" customHeight="1" x14ac:dyDescent="0.3">
      <c r="A123" s="365"/>
      <c r="C123" s="426"/>
      <c r="D123" s="427"/>
      <c r="E123" s="427"/>
      <c r="F123" s="402"/>
      <c r="G123" s="432"/>
      <c r="H123" s="400"/>
      <c r="J123" s="402"/>
      <c r="K123" s="408"/>
      <c r="L123" s="408"/>
      <c r="N123" s="101"/>
      <c r="Y123" s="450" t="s">
        <v>178</v>
      </c>
      <c r="Z123" s="449">
        <v>-20.416708592476269</v>
      </c>
      <c r="AA123" s="449">
        <v>-19.70972787644866</v>
      </c>
      <c r="AB123" s="449">
        <v>-16.381969858043661</v>
      </c>
      <c r="AC123" s="449">
        <v>-17.336676616269358</v>
      </c>
      <c r="AD123" s="449">
        <v>-18.040680682596207</v>
      </c>
    </row>
    <row r="124" spans="1:30" x14ac:dyDescent="0.3">
      <c r="A124" s="365"/>
      <c r="C124" s="516" t="s">
        <v>311</v>
      </c>
      <c r="D124" s="516"/>
      <c r="E124" s="431">
        <v>-0.47</v>
      </c>
      <c r="F124" s="401">
        <v>39.299999999999997</v>
      </c>
      <c r="G124" s="435"/>
      <c r="H124" s="433">
        <v>0.67</v>
      </c>
      <c r="I124" s="431">
        <v>0.09</v>
      </c>
      <c r="J124" s="401">
        <v>38.700000000000003</v>
      </c>
      <c r="K124" s="434"/>
      <c r="L124" s="434">
        <v>0.52</v>
      </c>
      <c r="M124" s="102"/>
      <c r="N124" s="99"/>
      <c r="Y124" s="450" t="s">
        <v>178</v>
      </c>
      <c r="Z124" s="449">
        <v>-23.864122588168492</v>
      </c>
      <c r="AA124" s="449">
        <v>-19.353409687066719</v>
      </c>
      <c r="AB124" s="449">
        <v>-16.381969858043661</v>
      </c>
      <c r="AC124" s="449">
        <v>-21.283862861480387</v>
      </c>
      <c r="AD124" s="449">
        <v>-18.780351406460984</v>
      </c>
    </row>
    <row r="125" spans="1:30" x14ac:dyDescent="0.3">
      <c r="A125" s="365"/>
      <c r="C125" s="515"/>
      <c r="D125" s="515"/>
      <c r="E125" s="431"/>
      <c r="F125" s="401"/>
      <c r="G125" s="435"/>
      <c r="H125" s="433"/>
      <c r="I125" s="431"/>
      <c r="J125" s="401"/>
      <c r="K125" s="434"/>
      <c r="L125" s="434"/>
      <c r="M125" s="102"/>
      <c r="N125" s="99"/>
      <c r="Y125" s="450" t="s">
        <v>178</v>
      </c>
      <c r="Z125" s="449">
        <v>-20.103228198478227</v>
      </c>
      <c r="AA125" s="449">
        <v>-18.79374607382773</v>
      </c>
      <c r="AB125" s="449">
        <v>-16.381969858043661</v>
      </c>
      <c r="AC125" s="449">
        <v>-20.336606772827338</v>
      </c>
      <c r="AD125" s="449">
        <v>-18.696229152961848</v>
      </c>
    </row>
    <row r="126" spans="1:30" x14ac:dyDescent="0.3">
      <c r="A126" s="365"/>
      <c r="C126" s="516" t="s">
        <v>312</v>
      </c>
      <c r="D126" s="516"/>
      <c r="E126" s="431">
        <v>-0.09</v>
      </c>
      <c r="F126" s="401">
        <v>37.4</v>
      </c>
      <c r="G126" s="435"/>
      <c r="H126" s="433">
        <v>0.47</v>
      </c>
      <c r="I126" s="431">
        <v>0.25</v>
      </c>
      <c r="J126" s="401">
        <v>36.6</v>
      </c>
      <c r="K126" s="434"/>
      <c r="L126" s="434">
        <v>0.42</v>
      </c>
      <c r="M126" s="102"/>
      <c r="N126" s="99"/>
      <c r="Y126" s="450" t="s">
        <v>178</v>
      </c>
      <c r="Z126" s="449">
        <v>-17.38174733732377</v>
      </c>
      <c r="AA126" s="449">
        <v>-18.624717025730273</v>
      </c>
      <c r="AB126" s="449">
        <v>-16.381969858043661</v>
      </c>
      <c r="AC126" s="449">
        <v>-19.447739413879134</v>
      </c>
      <c r="AD126" s="449">
        <v>-18.510565463843779</v>
      </c>
    </row>
    <row r="127" spans="1:30" x14ac:dyDescent="0.3">
      <c r="A127" s="365"/>
      <c r="C127" s="436"/>
      <c r="D127" s="436"/>
      <c r="E127" s="431"/>
      <c r="F127" s="401"/>
      <c r="G127" s="435"/>
      <c r="H127" s="433"/>
      <c r="I127" s="431"/>
      <c r="J127" s="401"/>
      <c r="K127" s="434"/>
      <c r="L127" s="434"/>
      <c r="M127" s="102"/>
      <c r="N127" s="99"/>
      <c r="Y127" s="450" t="s">
        <v>178</v>
      </c>
      <c r="Z127" s="449">
        <v>-15.73452221063236</v>
      </c>
      <c r="AA127" s="449">
        <v>-19.058687594523047</v>
      </c>
      <c r="AB127" s="449">
        <v>-16.381969858043661</v>
      </c>
      <c r="AC127" s="449">
        <v>-18.347707571538336</v>
      </c>
      <c r="AD127" s="449">
        <v>-19.124597598104181</v>
      </c>
    </row>
    <row r="128" spans="1:30" x14ac:dyDescent="0.3">
      <c r="A128" s="365"/>
      <c r="C128" s="516" t="s">
        <v>313</v>
      </c>
      <c r="D128" s="516"/>
      <c r="E128" s="431">
        <v>-0.11</v>
      </c>
      <c r="F128" s="401">
        <v>38.6</v>
      </c>
      <c r="G128" s="435"/>
      <c r="H128" s="433">
        <v>0.47</v>
      </c>
      <c r="I128" s="431">
        <v>0.41</v>
      </c>
      <c r="J128" s="401">
        <v>36.6</v>
      </c>
      <c r="K128" s="434"/>
      <c r="L128" s="434">
        <v>0.42</v>
      </c>
      <c r="M128" s="102"/>
      <c r="N128" s="99"/>
      <c r="Y128" s="450" t="s">
        <v>178</v>
      </c>
      <c r="Z128" s="449">
        <v>-15.239646277471891</v>
      </c>
      <c r="AA128" s="449">
        <v>-18.885298311767741</v>
      </c>
      <c r="AB128" s="449">
        <v>-16.381969858043661</v>
      </c>
      <c r="AC128" s="449">
        <v>-17.627587524911974</v>
      </c>
      <c r="AD128" s="449">
        <v>-19.155421541054292</v>
      </c>
    </row>
    <row r="129" spans="1:30" x14ac:dyDescent="0.3">
      <c r="A129" s="365"/>
      <c r="C129" s="515"/>
      <c r="D129" s="515"/>
      <c r="E129" s="431"/>
      <c r="F129" s="401"/>
      <c r="G129" s="435"/>
      <c r="H129" s="433"/>
      <c r="I129" s="431"/>
      <c r="J129" s="401"/>
      <c r="K129" s="434"/>
      <c r="L129" s="434"/>
      <c r="M129" s="102"/>
      <c r="N129" s="99"/>
      <c r="Y129" s="450" t="s">
        <v>178</v>
      </c>
      <c r="Z129" s="449">
        <v>-17.633043975560909</v>
      </c>
      <c r="AA129" s="449">
        <v>-19.657884250518226</v>
      </c>
      <c r="AB129" s="449">
        <v>-16.381969858043661</v>
      </c>
      <c r="AC129" s="449">
        <v>-15.193777485999917</v>
      </c>
      <c r="AD129" s="449">
        <v>-19.832472494146852</v>
      </c>
    </row>
    <row r="130" spans="1:30" x14ac:dyDescent="0.3">
      <c r="A130" s="365"/>
      <c r="C130" s="516" t="s">
        <v>314</v>
      </c>
      <c r="D130" s="516"/>
      <c r="E130" s="431">
        <v>-0.31</v>
      </c>
      <c r="F130" s="401">
        <v>37.200000000000003</v>
      </c>
      <c r="G130" s="435"/>
      <c r="H130" s="433">
        <v>0.61</v>
      </c>
      <c r="I130" s="431">
        <v>0.46</v>
      </c>
      <c r="J130" s="401">
        <v>37.6</v>
      </c>
      <c r="K130" s="434"/>
      <c r="L130" s="434">
        <v>0.46</v>
      </c>
      <c r="M130" s="102"/>
      <c r="N130" s="99"/>
      <c r="Y130" s="450">
        <v>43952</v>
      </c>
      <c r="Z130" s="449">
        <v>-23.454502574025692</v>
      </c>
      <c r="AA130" s="449">
        <v>-19.516515461645156</v>
      </c>
      <c r="AB130" s="449">
        <v>-16.381969858043661</v>
      </c>
      <c r="AC130" s="449">
        <v>-21.634901556092188</v>
      </c>
      <c r="AD130" s="449">
        <v>-19.463710310135305</v>
      </c>
    </row>
    <row r="131" spans="1:30" x14ac:dyDescent="0.3">
      <c r="A131" s="365"/>
      <c r="C131" s="515"/>
      <c r="D131" s="515"/>
      <c r="E131" s="437"/>
      <c r="F131" s="399"/>
      <c r="G131" s="438"/>
      <c r="H131" s="439"/>
      <c r="I131" s="437"/>
      <c r="J131" s="438"/>
      <c r="K131" s="434"/>
      <c r="L131" s="434"/>
      <c r="M131" s="102"/>
      <c r="N131" s="99"/>
      <c r="Y131" s="450" t="s">
        <v>178</v>
      </c>
      <c r="Z131" s="449">
        <v>-22.650397608881327</v>
      </c>
      <c r="AA131" s="449">
        <v>-20.051083508436452</v>
      </c>
      <c r="AB131" s="449">
        <v>-16.381969858043661</v>
      </c>
      <c r="AC131" s="449">
        <v>-21.499630462131151</v>
      </c>
      <c r="AD131" s="449">
        <v>-19.383510894740287</v>
      </c>
    </row>
    <row r="132" spans="1:30" x14ac:dyDescent="0.3">
      <c r="A132" s="365"/>
      <c r="C132" s="517"/>
      <c r="D132" s="517"/>
      <c r="E132" s="403"/>
      <c r="F132" s="403"/>
      <c r="G132" s="404"/>
      <c r="H132" s="440"/>
      <c r="I132" s="403"/>
      <c r="J132" s="404"/>
      <c r="K132" s="409"/>
      <c r="L132" s="441"/>
      <c r="M132" s="102"/>
      <c r="N132" s="99"/>
      <c r="Y132" s="450" t="s">
        <v>178</v>
      </c>
      <c r="Z132" s="449">
        <v>-25.511329769731621</v>
      </c>
      <c r="AA132" s="449">
        <v>-20.414006053202591</v>
      </c>
      <c r="AB132" s="449">
        <v>-16.381969858043661</v>
      </c>
      <c r="AC132" s="449">
        <v>-25.075963444475263</v>
      </c>
      <c r="AD132" s="449">
        <v>-19.261255445727215</v>
      </c>
    </row>
    <row r="133" spans="1:30" x14ac:dyDescent="0.3">
      <c r="A133" s="365"/>
      <c r="C133" s="515"/>
      <c r="D133" s="515"/>
      <c r="E133" s="437"/>
      <c r="F133" s="437"/>
      <c r="G133" s="438"/>
      <c r="H133" s="439"/>
      <c r="I133" s="437"/>
      <c r="J133" s="438"/>
      <c r="L133" s="442"/>
      <c r="M133" s="102"/>
      <c r="N133" s="99"/>
      <c r="Y133" s="450" t="s">
        <v>178</v>
      </c>
      <c r="Z133" s="449">
        <v>-16.392165815212291</v>
      </c>
      <c r="AA133" s="449">
        <v>-20.839449322374442</v>
      </c>
      <c r="AB133" s="449">
        <v>-16.381969858043661</v>
      </c>
      <c r="AC133" s="449">
        <v>-16.866404125798297</v>
      </c>
      <c r="AD133" s="449">
        <v>-19.87532821696394</v>
      </c>
    </row>
    <row r="134" spans="1:30" ht="15" customHeight="1" x14ac:dyDescent="0.3">
      <c r="A134" s="365"/>
      <c r="C134" s="515" t="s">
        <v>162</v>
      </c>
      <c r="D134" s="515"/>
      <c r="E134" s="437"/>
      <c r="F134" s="437"/>
      <c r="G134" s="438"/>
      <c r="H134" s="439"/>
      <c r="I134" s="437"/>
      <c r="J134" s="438"/>
      <c r="L134" s="442"/>
      <c r="M134" s="102"/>
      <c r="N134" s="99"/>
      <c r="Y134" s="450" t="s">
        <v>178</v>
      </c>
      <c r="Z134" s="449">
        <v>-19.47649853817143</v>
      </c>
      <c r="AA134" s="449">
        <v>-20.23134000797462</v>
      </c>
      <c r="AB134" s="449">
        <v>-16.381969858043661</v>
      </c>
      <c r="AC134" s="449">
        <v>-17.786311663773205</v>
      </c>
      <c r="AD134" s="449">
        <v>-19.485282662969471</v>
      </c>
    </row>
    <row r="135" spans="1:30" ht="12.75" customHeight="1" x14ac:dyDescent="0.3">
      <c r="A135" s="365"/>
      <c r="C135" s="29" t="s">
        <v>318</v>
      </c>
      <c r="D135" s="443"/>
      <c r="E135" s="443"/>
      <c r="F135" s="443"/>
      <c r="G135" s="443"/>
      <c r="H135" s="443"/>
      <c r="I135" s="443"/>
      <c r="J135" s="443"/>
      <c r="K135" s="443"/>
      <c r="L135" s="443"/>
      <c r="M135" s="102"/>
      <c r="N135" s="99"/>
      <c r="Y135" s="450" t="s">
        <v>178</v>
      </c>
      <c r="Z135" s="449">
        <v>-17.780104090834865</v>
      </c>
      <c r="AA135" s="449">
        <v>-20.209703398392318</v>
      </c>
      <c r="AB135" s="449">
        <v>-16.381969858043661</v>
      </c>
      <c r="AC135" s="449">
        <v>-16.7717993818205</v>
      </c>
      <c r="AD135" s="449">
        <v>-19.589531301561781</v>
      </c>
    </row>
    <row r="136" spans="1:30" ht="13.5" customHeight="1" x14ac:dyDescent="0.3">
      <c r="A136" s="365"/>
      <c r="C136" s="515" t="s">
        <v>319</v>
      </c>
      <c r="D136" s="515"/>
      <c r="E136" s="515"/>
      <c r="F136" s="515"/>
      <c r="G136" s="515"/>
      <c r="H136" s="515"/>
      <c r="I136" s="515"/>
      <c r="J136" s="515"/>
      <c r="K136" s="515"/>
      <c r="L136" s="443"/>
      <c r="M136" s="443"/>
      <c r="N136" s="99"/>
      <c r="Y136" s="450" t="s">
        <v>178</v>
      </c>
      <c r="Z136" s="449">
        <v>-20.611146859763885</v>
      </c>
      <c r="AA136" s="449">
        <v>-20.185756368004569</v>
      </c>
      <c r="AB136" s="449">
        <v>-16.381969858043661</v>
      </c>
      <c r="AC136" s="449">
        <v>-19.492286884656991</v>
      </c>
      <c r="AD136" s="449">
        <v>-19.395446480063292</v>
      </c>
    </row>
    <row r="137" spans="1:30" ht="12.75" customHeight="1" x14ac:dyDescent="0.3">
      <c r="A137" s="365"/>
      <c r="C137" s="515"/>
      <c r="D137" s="515"/>
      <c r="E137" s="515"/>
      <c r="F137" s="515"/>
      <c r="G137" s="515"/>
      <c r="H137" s="515"/>
      <c r="I137" s="515"/>
      <c r="J137" s="515"/>
      <c r="K137" s="515"/>
      <c r="L137" s="443"/>
      <c r="M137" s="443"/>
      <c r="N137" s="99"/>
      <c r="Y137" s="450" t="s">
        <v>178</v>
      </c>
      <c r="Z137" s="449">
        <v>-19.197737373226911</v>
      </c>
      <c r="AA137" s="449">
        <v>-20.774776667426288</v>
      </c>
      <c r="AB137" s="449">
        <v>-16.381969858043661</v>
      </c>
      <c r="AC137" s="449">
        <v>-18.904582678130879</v>
      </c>
      <c r="AD137" s="449">
        <v>-19.68957892320477</v>
      </c>
    </row>
    <row r="138" spans="1:30" ht="15.75" customHeight="1" x14ac:dyDescent="0.3">
      <c r="A138" s="365"/>
      <c r="C138" s="515" t="s">
        <v>320</v>
      </c>
      <c r="D138" s="515"/>
      <c r="E138" s="515"/>
      <c r="F138" s="515"/>
      <c r="G138" s="515"/>
      <c r="H138" s="515"/>
      <c r="I138" s="515"/>
      <c r="J138" s="515"/>
      <c r="K138" s="515"/>
      <c r="L138" s="443"/>
      <c r="M138" s="102"/>
      <c r="N138" s="99"/>
      <c r="Y138" s="450" t="s">
        <v>178</v>
      </c>
      <c r="Z138" s="449">
        <v>-22.498941341805228</v>
      </c>
      <c r="AA138" s="449">
        <v>-20.762429551293874</v>
      </c>
      <c r="AB138" s="449">
        <v>-16.381969858043661</v>
      </c>
      <c r="AC138" s="449">
        <v>-22.229370932277348</v>
      </c>
      <c r="AD138" s="449">
        <v>-19.609631396000005</v>
      </c>
    </row>
    <row r="139" spans="1:30" ht="14.4" x14ac:dyDescent="0.3">
      <c r="A139" s="365"/>
      <c r="C139" s="515"/>
      <c r="D139" s="515"/>
      <c r="E139" s="515"/>
      <c r="F139" s="515"/>
      <c r="G139" s="515"/>
      <c r="H139" s="515"/>
      <c r="I139" s="515"/>
      <c r="J139" s="515"/>
      <c r="K139" s="515"/>
      <c r="L139" s="443"/>
      <c r="M139" s="102"/>
      <c r="N139" s="99"/>
      <c r="Y139" s="450" t="s">
        <v>178</v>
      </c>
      <c r="Z139" s="449">
        <v>-25.343700557017378</v>
      </c>
      <c r="AA139" s="449">
        <v>-20.968864020757639</v>
      </c>
      <c r="AB139" s="449">
        <v>-16.381969858043661</v>
      </c>
      <c r="AC139" s="449">
        <v>-23.71736969398583</v>
      </c>
      <c r="AD139" s="449">
        <v>-19.895809786741584</v>
      </c>
    </row>
    <row r="140" spans="1:30" x14ac:dyDescent="0.3">
      <c r="A140" s="365"/>
      <c r="C140" s="419"/>
      <c r="D140" s="365"/>
      <c r="J140" s="29"/>
      <c r="M140" s="29"/>
      <c r="N140" s="29"/>
      <c r="Y140" s="450" t="s">
        <v>178</v>
      </c>
      <c r="Z140" s="449">
        <v>-20.51530791116431</v>
      </c>
      <c r="AA140" s="449">
        <v>-20.750948121218698</v>
      </c>
      <c r="AB140" s="449">
        <v>-16.381969858043661</v>
      </c>
      <c r="AC140" s="449">
        <v>-18.925331227788632</v>
      </c>
      <c r="AD140" s="449">
        <v>-19.618781473400293</v>
      </c>
    </row>
    <row r="141" spans="1:30" x14ac:dyDescent="0.3">
      <c r="A141" s="365"/>
      <c r="C141" s="365"/>
      <c r="D141" s="365"/>
      <c r="Y141" s="450" t="s">
        <v>178</v>
      </c>
      <c r="Z141" s="449">
        <v>-19.390068725244518</v>
      </c>
      <c r="AA141" s="449">
        <v>-20.11065885494391</v>
      </c>
      <c r="AB141" s="449">
        <v>-16.381969858043661</v>
      </c>
      <c r="AC141" s="449">
        <v>-17.226678973339844</v>
      </c>
      <c r="AD141" s="449">
        <v>-19.499726125328273</v>
      </c>
    </row>
    <row r="142" spans="1:30" x14ac:dyDescent="0.3">
      <c r="A142" s="365"/>
      <c r="C142" s="365"/>
      <c r="D142" s="365"/>
      <c r="Y142" s="450" t="s">
        <v>178</v>
      </c>
      <c r="Z142" s="449">
        <v>-19.225145377081219</v>
      </c>
      <c r="AA142" s="449">
        <v>-20.08997918076674</v>
      </c>
      <c r="AB142" s="449">
        <v>-16.381969858043661</v>
      </c>
      <c r="AC142" s="449">
        <v>-18.775048117011565</v>
      </c>
      <c r="AD142" s="449">
        <v>-19.094779261468243</v>
      </c>
    </row>
    <row r="143" spans="1:30" ht="14.4" x14ac:dyDescent="0.3">
      <c r="A143" s="365"/>
      <c r="C143" s="514"/>
      <c r="D143" s="514"/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  <c r="Y143" s="450" t="s">
        <v>178</v>
      </c>
      <c r="Z143" s="449">
        <v>-19.085735562991328</v>
      </c>
      <c r="AA143" s="449">
        <v>-19.993808215419758</v>
      </c>
      <c r="AB143" s="449">
        <v>-16.381969858043661</v>
      </c>
      <c r="AC143" s="449">
        <v>-17.553088691267945</v>
      </c>
      <c r="AD143" s="449">
        <v>-18.902238757814661</v>
      </c>
    </row>
    <row r="144" spans="1:30" ht="14.4" x14ac:dyDescent="0.3">
      <c r="A144" s="365"/>
      <c r="C144" s="514"/>
      <c r="D144" s="514"/>
      <c r="E144" s="514"/>
      <c r="F144" s="514"/>
      <c r="G144" s="514"/>
      <c r="H144" s="514"/>
      <c r="I144" s="514"/>
      <c r="J144" s="514"/>
      <c r="K144" s="514"/>
      <c r="L144" s="514"/>
      <c r="M144" s="514"/>
      <c r="N144" s="514"/>
      <c r="Y144" s="450" t="s">
        <v>178</v>
      </c>
      <c r="Z144" s="449">
        <v>-14.715712509303387</v>
      </c>
      <c r="AA144" s="449">
        <v>-20.002902049049272</v>
      </c>
      <c r="AB144" s="449">
        <v>-16.381969858043661</v>
      </c>
      <c r="AC144" s="449">
        <v>-18.071195241626754</v>
      </c>
      <c r="AD144" s="449">
        <v>-18.997585054484166</v>
      </c>
    </row>
    <row r="145" spans="1:30" x14ac:dyDescent="0.3">
      <c r="A145" s="365"/>
      <c r="Y145" s="450" t="s">
        <v>178</v>
      </c>
      <c r="Z145" s="449">
        <v>-22.354183622565049</v>
      </c>
      <c r="AA145" s="449">
        <v>-19.888237999663051</v>
      </c>
      <c r="AB145" s="449">
        <v>-16.381969858043661</v>
      </c>
      <c r="AC145" s="449">
        <v>-19.394742885257159</v>
      </c>
      <c r="AD145" s="449">
        <v>-18.751150355186205</v>
      </c>
    </row>
    <row r="146" spans="1:30" x14ac:dyDescent="0.3">
      <c r="A146" s="365"/>
      <c r="Y146" s="450" t="s">
        <v>178</v>
      </c>
      <c r="Z146" s="449">
        <v>-24.670503799588502</v>
      </c>
      <c r="AA146" s="449">
        <v>-19.487528578142996</v>
      </c>
      <c r="AB146" s="449">
        <v>-16.381969858043661</v>
      </c>
      <c r="AC146" s="449">
        <v>-22.36958616841072</v>
      </c>
      <c r="AD146" s="449">
        <v>-18.16472126475885</v>
      </c>
    </row>
    <row r="147" spans="1:30" x14ac:dyDescent="0.3">
      <c r="A147" s="365"/>
      <c r="Y147" s="450" t="s">
        <v>178</v>
      </c>
      <c r="Z147" s="449">
        <v>-20.578964746570882</v>
      </c>
      <c r="AA147" s="449">
        <v>-19.155760961934906</v>
      </c>
      <c r="AB147" s="449">
        <v>-16.381969858043661</v>
      </c>
      <c r="AC147" s="449">
        <v>-19.592755304475148</v>
      </c>
      <c r="AD147" s="449">
        <v>-17.802181604991635</v>
      </c>
    </row>
    <row r="148" spans="1:30" x14ac:dyDescent="0.3">
      <c r="A148" s="365"/>
      <c r="Y148" s="450" t="s">
        <v>178</v>
      </c>
      <c r="Z148" s="449">
        <v>-18.587420379540973</v>
      </c>
      <c r="AA148" s="449">
        <v>-19.34612769089809</v>
      </c>
      <c r="AB148" s="449">
        <v>-16.381969858043661</v>
      </c>
      <c r="AC148" s="449">
        <v>-15.501636078254123</v>
      </c>
      <c r="AD148" s="449">
        <v>-17.183574157629</v>
      </c>
    </row>
    <row r="149" spans="1:30" x14ac:dyDescent="0.3">
      <c r="A149" s="365"/>
      <c r="Y149" s="450" t="s">
        <v>178</v>
      </c>
      <c r="Z149" s="449">
        <v>-16.420179426440868</v>
      </c>
      <c r="AA149" s="449">
        <v>-19.134773122780274</v>
      </c>
      <c r="AB149" s="449">
        <v>-16.381969858043661</v>
      </c>
      <c r="AC149" s="449">
        <v>-14.670044484020096</v>
      </c>
      <c r="AD149" s="449">
        <v>-16.998909848400892</v>
      </c>
    </row>
    <row r="150" spans="1:30" x14ac:dyDescent="0.3">
      <c r="A150" s="365"/>
      <c r="Y150" s="450" t="s">
        <v>178</v>
      </c>
      <c r="Z150" s="449">
        <v>-16.763362249534673</v>
      </c>
      <c r="AA150" s="449">
        <v>-18.757523330739406</v>
      </c>
      <c r="AB150" s="449">
        <v>-16.381969858043661</v>
      </c>
      <c r="AC150" s="449">
        <v>-15.015311072897447</v>
      </c>
      <c r="AD150" s="449">
        <v>-16.510767885508297</v>
      </c>
    </row>
    <row r="151" spans="1:30" x14ac:dyDescent="0.3">
      <c r="A151" s="365"/>
      <c r="Y151" s="450" t="s">
        <v>178</v>
      </c>
      <c r="Z151" s="449">
        <v>-16.048279612045658</v>
      </c>
      <c r="AA151" s="449">
        <v>-18.483052836947671</v>
      </c>
      <c r="AB151" s="449">
        <v>-16.381969858043661</v>
      </c>
      <c r="AC151" s="449">
        <v>-13.740943110088295</v>
      </c>
      <c r="AD151" s="449">
        <v>-15.835902680332696</v>
      </c>
    </row>
    <row r="152" spans="1:30" x14ac:dyDescent="0.3">
      <c r="A152" s="365"/>
      <c r="Y152" s="450" t="s">
        <v>178</v>
      </c>
      <c r="Z152" s="449">
        <v>-20.874701645740345</v>
      </c>
      <c r="AA152" s="449">
        <v>-18.047461927326804</v>
      </c>
      <c r="AB152" s="449">
        <v>-16.381969858043661</v>
      </c>
      <c r="AC152" s="449">
        <v>-18.102092720660409</v>
      </c>
      <c r="AD152" s="449">
        <v>-15.249117421243184</v>
      </c>
    </row>
    <row r="153" spans="1:30" x14ac:dyDescent="0.3">
      <c r="A153" s="365"/>
      <c r="Y153" s="450" t="s">
        <v>178</v>
      </c>
      <c r="Z153" s="449">
        <v>-22.029755255302447</v>
      </c>
      <c r="AA153" s="449">
        <v>-18.16656485859917</v>
      </c>
      <c r="AB153" s="449">
        <v>-16.381969858043661</v>
      </c>
      <c r="AC153" s="449">
        <v>-18.952592428162561</v>
      </c>
      <c r="AD153" s="449">
        <v>-15.017417946864869</v>
      </c>
    </row>
    <row r="154" spans="1:30" x14ac:dyDescent="0.3">
      <c r="A154" s="365"/>
      <c r="Y154" s="450" t="s">
        <v>178</v>
      </c>
      <c r="Z154" s="449">
        <v>-18.657671290028723</v>
      </c>
      <c r="AA154" s="449">
        <v>-18.152261422653229</v>
      </c>
      <c r="AB154" s="449">
        <v>-16.381969858043661</v>
      </c>
      <c r="AC154" s="449">
        <v>-14.868698868245943</v>
      </c>
      <c r="AD154" s="449">
        <v>-14.854703562326049</v>
      </c>
    </row>
    <row r="155" spans="1:30" x14ac:dyDescent="0.3">
      <c r="A155" s="365"/>
      <c r="Y155" s="450" t="s">
        <v>178</v>
      </c>
      <c r="Z155" s="449">
        <v>-15.538284012194922</v>
      </c>
      <c r="AA155" s="449">
        <v>-18.115325012667302</v>
      </c>
      <c r="AB155" s="449">
        <v>-16.381969858043661</v>
      </c>
      <c r="AC155" s="449">
        <v>-11.39413926462754</v>
      </c>
      <c r="AD155" s="449">
        <v>-14.625334807521424</v>
      </c>
    </row>
    <row r="156" spans="1:30" x14ac:dyDescent="0.3">
      <c r="A156" s="365"/>
      <c r="Y156" s="450" t="s">
        <v>178</v>
      </c>
      <c r="Z156" s="449">
        <v>-17.253899945347417</v>
      </c>
      <c r="AA156" s="449">
        <v>-17.853856656258834</v>
      </c>
      <c r="AB156" s="449">
        <v>-16.381969858043661</v>
      </c>
      <c r="AC156" s="449">
        <v>-13.048148163371891</v>
      </c>
      <c r="AD156" s="449">
        <v>-14.653454158220438</v>
      </c>
    </row>
    <row r="157" spans="1:30" x14ac:dyDescent="0.3">
      <c r="A157" s="365"/>
      <c r="Y157" s="450" t="s">
        <v>178</v>
      </c>
      <c r="Z157" s="449">
        <v>-16.663238197913106</v>
      </c>
      <c r="AA157" s="449">
        <v>-17.844046996180118</v>
      </c>
      <c r="AB157" s="449">
        <v>-16.381969858043661</v>
      </c>
      <c r="AC157" s="449">
        <v>-13.876310381125705</v>
      </c>
      <c r="AD157" s="449">
        <v>-14.048313607901679</v>
      </c>
    </row>
    <row r="158" spans="1:30" x14ac:dyDescent="0.3">
      <c r="A158" s="365"/>
      <c r="Y158" s="450" t="s">
        <v>178</v>
      </c>
      <c r="Z158" s="449">
        <v>-15.78972474214414</v>
      </c>
      <c r="AA158" s="449">
        <v>-17.837102986776852</v>
      </c>
      <c r="AB158" s="449">
        <v>-16.381969858043661</v>
      </c>
      <c r="AC158" s="449">
        <v>-12.13536182645592</v>
      </c>
      <c r="AD158" s="449">
        <v>-13.922826853088306</v>
      </c>
    </row>
    <row r="159" spans="1:30" x14ac:dyDescent="0.3">
      <c r="A159" s="365"/>
      <c r="Y159" s="450" t="s">
        <v>178</v>
      </c>
      <c r="Z159" s="449">
        <v>-19.04442315088108</v>
      </c>
      <c r="AA159" s="449">
        <v>-18.114465914632355</v>
      </c>
      <c r="AB159" s="449">
        <v>-16.381969858043661</v>
      </c>
      <c r="AC159" s="449">
        <v>-18.298928175553499</v>
      </c>
      <c r="AD159" s="449">
        <v>-13.905892654407079</v>
      </c>
    </row>
    <row r="160" spans="1:30" x14ac:dyDescent="0.3">
      <c r="A160" s="365"/>
      <c r="Y160" s="450" t="s">
        <v>178</v>
      </c>
      <c r="Z160" s="449">
        <v>-21.961087634751433</v>
      </c>
      <c r="AA160" s="449">
        <v>-18.006230704233413</v>
      </c>
      <c r="AB160" s="449">
        <v>-16.381969858043661</v>
      </c>
      <c r="AC160" s="449">
        <v>-14.716608575931261</v>
      </c>
      <c r="AD160" s="449">
        <v>-14.354612185729852</v>
      </c>
    </row>
    <row r="161" spans="1:30" x14ac:dyDescent="0.3">
      <c r="A161" s="365"/>
      <c r="Y161" s="450">
        <v>43983</v>
      </c>
      <c r="Z161" s="449">
        <v>-18.609063224205872</v>
      </c>
      <c r="AA161" s="449">
        <v>-17.799503413915236</v>
      </c>
      <c r="AB161" s="449">
        <v>-16.381969858043661</v>
      </c>
      <c r="AC161" s="449">
        <v>-13.990291584552324</v>
      </c>
      <c r="AD161" s="449">
        <v>-14.02892580101866</v>
      </c>
    </row>
    <row r="162" spans="1:30" x14ac:dyDescent="0.3">
      <c r="A162" s="365"/>
      <c r="Y162" s="450" t="s">
        <v>178</v>
      </c>
      <c r="Z162" s="449">
        <v>-17.479824507183441</v>
      </c>
      <c r="AA162" s="449">
        <v>-17.408505255208294</v>
      </c>
      <c r="AB162" s="449">
        <v>-16.381969858043661</v>
      </c>
      <c r="AC162" s="449">
        <v>-11.275599873858951</v>
      </c>
      <c r="AD162" s="449">
        <v>-13.973556530264251</v>
      </c>
    </row>
    <row r="163" spans="1:30" x14ac:dyDescent="0.3">
      <c r="A163" s="365"/>
      <c r="Y163" s="450" t="s">
        <v>178</v>
      </c>
      <c r="Z163" s="449">
        <v>-16.496253472554841</v>
      </c>
      <c r="AA163" s="449">
        <v>-17.157673711254986</v>
      </c>
      <c r="AB163" s="449">
        <v>-16.381969858043661</v>
      </c>
      <c r="AC163" s="449">
        <v>-16.189184882631309</v>
      </c>
      <c r="AD163" s="449">
        <v>-13.609000951267587</v>
      </c>
    </row>
    <row r="164" spans="1:30" x14ac:dyDescent="0.3">
      <c r="A164" s="365"/>
      <c r="Y164" s="450" t="s">
        <v>178</v>
      </c>
      <c r="Z164" s="449">
        <v>-15.216147165685857</v>
      </c>
      <c r="AA164" s="449">
        <v>-16.515467342875521</v>
      </c>
      <c r="AB164" s="449">
        <v>-16.381969858043661</v>
      </c>
      <c r="AC164" s="449">
        <v>-11.59650568814736</v>
      </c>
      <c r="AD164" s="449">
        <v>-13.773651536328392</v>
      </c>
    </row>
    <row r="165" spans="1:30" x14ac:dyDescent="0.3">
      <c r="A165" s="365"/>
      <c r="Y165" s="450" t="s">
        <v>178</v>
      </c>
      <c r="Z165" s="449">
        <v>-13.052737631195557</v>
      </c>
      <c r="AA165" s="449">
        <v>-15.638719854562961</v>
      </c>
      <c r="AB165" s="449">
        <v>-16.381969858043661</v>
      </c>
      <c r="AC165" s="449">
        <v>-11.747776931175054</v>
      </c>
      <c r="AD165" s="449">
        <v>-13.533325434927383</v>
      </c>
    </row>
    <row r="166" spans="1:30" x14ac:dyDescent="0.3">
      <c r="A166" s="365"/>
      <c r="Y166" s="450" t="s">
        <v>178</v>
      </c>
      <c r="Z166" s="449">
        <v>-17.288602343207913</v>
      </c>
      <c r="AA166" s="449">
        <v>-14.444780283725647</v>
      </c>
      <c r="AB166" s="449">
        <v>-16.381969858043661</v>
      </c>
      <c r="AC166" s="449">
        <v>-15.747039122576851</v>
      </c>
      <c r="AD166" s="449">
        <v>-13.373713249289155</v>
      </c>
    </row>
    <row r="167" spans="1:30" x14ac:dyDescent="0.3">
      <c r="A167" s="365"/>
      <c r="Y167" s="450" t="s">
        <v>178</v>
      </c>
      <c r="Z167" s="449">
        <v>-17.465643056095171</v>
      </c>
      <c r="AA167" s="449">
        <v>-13.071660237596957</v>
      </c>
      <c r="AB167" s="449">
        <v>-16.381969858043661</v>
      </c>
      <c r="AC167" s="449">
        <v>-15.869162671356904</v>
      </c>
      <c r="AD167" s="449">
        <v>-12.275213659449873</v>
      </c>
    </row>
    <row r="168" spans="1:30" x14ac:dyDescent="0.3">
      <c r="A168" s="365"/>
      <c r="Y168" s="450" t="s">
        <v>178</v>
      </c>
      <c r="Z168" s="449">
        <v>-12.471830806017941</v>
      </c>
      <c r="AA168" s="449">
        <v>-13.7217741615894</v>
      </c>
      <c r="AB168" s="449">
        <v>-16.381969858043661</v>
      </c>
      <c r="AC168" s="449">
        <v>-12.308008874745255</v>
      </c>
      <c r="AD168" s="449">
        <v>-13.414597290430226</v>
      </c>
    </row>
    <row r="169" spans="1:30" x14ac:dyDescent="0.3">
      <c r="A169" s="365"/>
      <c r="Y169" s="450" t="s">
        <v>178</v>
      </c>
      <c r="Z169" s="449">
        <v>-9.1222475113222536</v>
      </c>
      <c r="AA169" s="449">
        <v>-14.069758222041928</v>
      </c>
      <c r="AB169" s="449">
        <v>-16.381969858043661</v>
      </c>
      <c r="AC169" s="449">
        <v>-10.158314574391355</v>
      </c>
      <c r="AD169" s="449">
        <v>-13.697643458524208</v>
      </c>
    </row>
    <row r="170" spans="1:30" x14ac:dyDescent="0.3">
      <c r="A170" s="365"/>
      <c r="Y170" s="450" t="s">
        <v>178</v>
      </c>
      <c r="Z170" s="449">
        <v>-6.8844131496540015</v>
      </c>
      <c r="AA170" s="449">
        <v>-13.811464852980375</v>
      </c>
      <c r="AB170" s="449">
        <v>-16.381969858043661</v>
      </c>
      <c r="AC170" s="449">
        <v>-8.4996877537563336</v>
      </c>
      <c r="AD170" s="449">
        <v>-13.639302745415778</v>
      </c>
    </row>
    <row r="171" spans="1:30" x14ac:dyDescent="0.3">
      <c r="A171" s="365"/>
      <c r="Y171" s="450" t="s">
        <v>178</v>
      </c>
      <c r="Z171" s="449">
        <v>-19.766944633632974</v>
      </c>
      <c r="AA171" s="449">
        <v>-13.62515801483076</v>
      </c>
      <c r="AB171" s="449">
        <v>-16.381969858043661</v>
      </c>
      <c r="AC171" s="449">
        <v>-19.572191105009836</v>
      </c>
      <c r="AD171" s="449">
        <v>-13.365826281644521</v>
      </c>
    </row>
    <row r="172" spans="1:30" x14ac:dyDescent="0.3">
      <c r="A172" s="365"/>
      <c r="Y172" s="450" t="s">
        <v>178</v>
      </c>
      <c r="Z172" s="449">
        <v>-15.488626054363243</v>
      </c>
      <c r="AA172" s="449">
        <v>-13.372611960844475</v>
      </c>
      <c r="AB172" s="449">
        <v>-16.381969858043661</v>
      </c>
      <c r="AC172" s="449">
        <v>-13.72910010783292</v>
      </c>
      <c r="AD172" s="449">
        <v>-12.974976539292822</v>
      </c>
    </row>
    <row r="173" spans="1:30" x14ac:dyDescent="0.3">
      <c r="A173" s="365"/>
      <c r="Y173" s="450" t="s">
        <v>178</v>
      </c>
      <c r="Z173" s="449">
        <v>-15.480548759777044</v>
      </c>
      <c r="AA173" s="449">
        <v>-13.763475873071796</v>
      </c>
      <c r="AB173" s="449">
        <v>-16.381969858043661</v>
      </c>
      <c r="AC173" s="449">
        <v>-15.338654130817844</v>
      </c>
      <c r="AD173" s="449">
        <v>-12.69493657037701</v>
      </c>
    </row>
    <row r="174" spans="1:30" x14ac:dyDescent="0.3">
      <c r="A174" s="365"/>
      <c r="Y174" s="450" t="s">
        <v>178</v>
      </c>
      <c r="Z174" s="449">
        <v>-16.161495189047852</v>
      </c>
      <c r="AA174" s="449">
        <v>-14.785918750995403</v>
      </c>
      <c r="AB174" s="449">
        <v>-16.381969858043661</v>
      </c>
      <c r="AC174" s="449">
        <v>-13.954827424958111</v>
      </c>
      <c r="AD174" s="449">
        <v>-12.906610106343754</v>
      </c>
    </row>
    <row r="175" spans="1:30" x14ac:dyDescent="0.3">
      <c r="A175" s="365"/>
      <c r="Y175" s="450" t="s">
        <v>178</v>
      </c>
      <c r="Z175" s="449">
        <v>-10.704008428113953</v>
      </c>
      <c r="AA175" s="449">
        <v>-13.814191956068848</v>
      </c>
      <c r="AB175" s="449">
        <v>-16.381969858043661</v>
      </c>
      <c r="AC175" s="449">
        <v>-9.5720606782833499</v>
      </c>
      <c r="AD175" s="449">
        <v>-11.357792676098294</v>
      </c>
    </row>
    <row r="176" spans="1:30" x14ac:dyDescent="0.3">
      <c r="A176" s="365"/>
      <c r="Y176" s="450" t="s">
        <v>178</v>
      </c>
      <c r="Z176" s="449">
        <v>-11.858294896913502</v>
      </c>
      <c r="AA176" s="449">
        <v>-13.329322225218267</v>
      </c>
      <c r="AB176" s="449">
        <v>-16.381969858043661</v>
      </c>
      <c r="AC176" s="449">
        <v>-8.1980347919806746</v>
      </c>
      <c r="AD176" s="449">
        <v>-10.878018470170224</v>
      </c>
    </row>
    <row r="177" spans="1:30" x14ac:dyDescent="0.3">
      <c r="A177" s="365"/>
      <c r="Y177" s="450" t="s">
        <v>178</v>
      </c>
      <c r="Z177" s="449">
        <v>-14.041513295119243</v>
      </c>
      <c r="AA177" s="449">
        <v>-12.871255735413053</v>
      </c>
      <c r="AB177" s="449">
        <v>-16.381969858043661</v>
      </c>
      <c r="AC177" s="449">
        <v>-9.9814025055235476</v>
      </c>
      <c r="AD177" s="449">
        <v>-10.791297205499207</v>
      </c>
    </row>
    <row r="178" spans="1:30" x14ac:dyDescent="0.3">
      <c r="A178" s="365"/>
      <c r="Y178" s="450" t="s">
        <v>178</v>
      </c>
      <c r="Z178" s="449">
        <v>-12.964857069147092</v>
      </c>
      <c r="AA178" s="449">
        <v>-12.757684117222222</v>
      </c>
      <c r="AB178" s="449">
        <v>-16.381969858043661</v>
      </c>
      <c r="AC178" s="449">
        <v>-8.7304690932916031</v>
      </c>
      <c r="AD178" s="449">
        <v>-11.081320116524765</v>
      </c>
    </row>
    <row r="179" spans="1:30" x14ac:dyDescent="0.3">
      <c r="A179" s="365"/>
      <c r="Y179" s="450" t="s">
        <v>178</v>
      </c>
      <c r="Z179" s="449">
        <v>-12.094537938409184</v>
      </c>
      <c r="AA179" s="449">
        <v>-12.952704028611331</v>
      </c>
      <c r="AB179" s="449">
        <v>-16.381969858043661</v>
      </c>
      <c r="AC179" s="449">
        <v>-10.37068066633644</v>
      </c>
      <c r="AD179" s="449">
        <v>-11.457064656383675</v>
      </c>
    </row>
    <row r="180" spans="1:30" x14ac:dyDescent="0.3">
      <c r="A180" s="365"/>
      <c r="Y180" s="450" t="s">
        <v>178</v>
      </c>
      <c r="Z180" s="449">
        <v>-12.274083331140531</v>
      </c>
      <c r="AA180" s="449">
        <v>-13.424997785682375</v>
      </c>
      <c r="AB180" s="449">
        <v>-16.381969858043661</v>
      </c>
      <c r="AC180" s="449">
        <v>-14.731605278120725</v>
      </c>
      <c r="AD180" s="449">
        <v>-11.917698932334806</v>
      </c>
    </row>
    <row r="181" spans="1:30" x14ac:dyDescent="0.3">
      <c r="A181" s="365"/>
      <c r="Y181" s="450" t="s">
        <v>178</v>
      </c>
      <c r="Z181" s="449">
        <v>-15.366493861712051</v>
      </c>
      <c r="AA181" s="449">
        <v>-12.892867263988011</v>
      </c>
      <c r="AB181" s="449">
        <v>-16.381969858043661</v>
      </c>
      <c r="AC181" s="449">
        <v>-15.984987802137013</v>
      </c>
      <c r="AD181" s="449">
        <v>-12.492628433344896</v>
      </c>
    </row>
    <row r="182" spans="1:30" x14ac:dyDescent="0.3">
      <c r="A182" s="365"/>
      <c r="Y182" s="450" t="s">
        <v>178</v>
      </c>
      <c r="Z182" s="449">
        <v>-12.069147807837716</v>
      </c>
      <c r="AA182" s="449">
        <v>-12.669443733448428</v>
      </c>
      <c r="AB182" s="449">
        <v>-16.381969858043661</v>
      </c>
      <c r="AC182" s="449">
        <v>-12.20227245729572</v>
      </c>
      <c r="AD182" s="449">
        <v>-12.914263555549331</v>
      </c>
    </row>
    <row r="183" spans="1:30" x14ac:dyDescent="0.3">
      <c r="A183" s="365"/>
      <c r="Y183" s="450" t="s">
        <v>178</v>
      </c>
      <c r="Z183" s="449">
        <v>-15.1643511964108</v>
      </c>
      <c r="AA183" s="449">
        <v>-12.564115619152687</v>
      </c>
      <c r="AB183" s="449">
        <v>-16.381969858043661</v>
      </c>
      <c r="AC183" s="449">
        <v>-11.422474723638601</v>
      </c>
      <c r="AD183" s="449">
        <v>-12.863174264751677</v>
      </c>
    </row>
    <row r="184" spans="1:30" x14ac:dyDescent="0.3">
      <c r="A184" s="365"/>
      <c r="Y184" s="450" t="s">
        <v>178</v>
      </c>
      <c r="Z184" s="449">
        <v>-10.316599643258694</v>
      </c>
      <c r="AA184" s="449">
        <v>-13.083028540888176</v>
      </c>
      <c r="AB184" s="449">
        <v>-16.381969858043661</v>
      </c>
      <c r="AC184" s="449">
        <v>-14.005909012594174</v>
      </c>
      <c r="AD184" s="449">
        <v>-12.770009273287519</v>
      </c>
    </row>
    <row r="185" spans="1:30" x14ac:dyDescent="0.3">
      <c r="A185" s="365"/>
      <c r="Y185" s="450" t="s">
        <v>178</v>
      </c>
      <c r="Z185" s="449">
        <v>-11.400892355370024</v>
      </c>
      <c r="AA185" s="449">
        <v>-13.26108441718384</v>
      </c>
      <c r="AB185" s="449">
        <v>-16.381969858043661</v>
      </c>
      <c r="AC185" s="449">
        <v>-11.68191494872265</v>
      </c>
      <c r="AD185" s="449">
        <v>-12.626732279146159</v>
      </c>
    </row>
    <row r="186" spans="1:30" x14ac:dyDescent="0.3">
      <c r="A186" s="365"/>
      <c r="Y186" s="450" t="s">
        <v>178</v>
      </c>
      <c r="Z186" s="449">
        <v>-11.357241138339003</v>
      </c>
      <c r="AA186" s="449">
        <v>-13.421274494827369</v>
      </c>
      <c r="AB186" s="449">
        <v>-16.381969858043661</v>
      </c>
      <c r="AC186" s="449">
        <v>-10.013055630752859</v>
      </c>
      <c r="AD186" s="449">
        <v>-12.679021668230325</v>
      </c>
    </row>
    <row r="187" spans="1:30" x14ac:dyDescent="0.3">
      <c r="A187" s="365"/>
      <c r="Y187" s="450" t="s">
        <v>178</v>
      </c>
      <c r="Z187" s="449">
        <v>-15.906473783288941</v>
      </c>
      <c r="AA187" s="449">
        <v>-13.103483177891627</v>
      </c>
      <c r="AB187" s="449">
        <v>-16.381969858043661</v>
      </c>
      <c r="AC187" s="449">
        <v>-14.07945033787162</v>
      </c>
      <c r="AD187" s="449">
        <v>-12.492486980612565</v>
      </c>
    </row>
    <row r="188" spans="1:30" x14ac:dyDescent="0.3">
      <c r="A188" s="365"/>
      <c r="Y188" s="450" t="s">
        <v>178</v>
      </c>
      <c r="Z188" s="449">
        <v>-16.612884995781698</v>
      </c>
      <c r="AA188" s="449">
        <v>-13.198906563288963</v>
      </c>
      <c r="AB188" s="449">
        <v>-16.381969858043661</v>
      </c>
      <c r="AC188" s="449">
        <v>-14.982048843147496</v>
      </c>
      <c r="AD188" s="449">
        <v>-11.918954810165262</v>
      </c>
    </row>
    <row r="189" spans="1:30" x14ac:dyDescent="0.3">
      <c r="A189" s="365"/>
      <c r="Y189" s="450" t="s">
        <v>178</v>
      </c>
      <c r="Z189" s="449">
        <v>-13.190478351342408</v>
      </c>
      <c r="AA189" s="449">
        <v>-13.184602237996497</v>
      </c>
      <c r="AB189" s="449">
        <v>-16.381969858043661</v>
      </c>
      <c r="AC189" s="449">
        <v>-12.568298180884881</v>
      </c>
      <c r="AD189" s="449">
        <v>-11.661681416620736</v>
      </c>
    </row>
    <row r="190" spans="1:30" x14ac:dyDescent="0.3">
      <c r="A190" s="365"/>
      <c r="Y190" s="450" t="s">
        <v>178</v>
      </c>
      <c r="Z190" s="449">
        <v>-12.939811977860616</v>
      </c>
      <c r="AA190" s="449">
        <v>-12.865003801263454</v>
      </c>
      <c r="AB190" s="449">
        <v>-16.381969858043661</v>
      </c>
      <c r="AC190" s="449">
        <v>-10.116731910314272</v>
      </c>
      <c r="AD190" s="449">
        <v>-11.358799220545677</v>
      </c>
    </row>
    <row r="191" spans="1:30" x14ac:dyDescent="0.3">
      <c r="A191" s="365"/>
      <c r="Y191" s="450">
        <v>44013</v>
      </c>
      <c r="Z191" s="449">
        <v>-10.984563341040053</v>
      </c>
      <c r="AA191" s="449">
        <v>-12.440880188705048</v>
      </c>
      <c r="AB191" s="449">
        <v>-5.6065572419816192</v>
      </c>
      <c r="AC191" s="449">
        <v>-9.9911838194630604</v>
      </c>
      <c r="AD191" s="449">
        <v>-10.926180624125058</v>
      </c>
    </row>
    <row r="192" spans="1:30" x14ac:dyDescent="0.3">
      <c r="A192" s="365"/>
      <c r="Y192" s="450" t="s">
        <v>178</v>
      </c>
      <c r="Z192" s="449">
        <v>-11.300762078322755</v>
      </c>
      <c r="AA192" s="449">
        <v>-11.999861678545448</v>
      </c>
      <c r="AB192" s="449">
        <v>-5.6065572419816192</v>
      </c>
      <c r="AC192" s="449">
        <v>-9.8810011939109614</v>
      </c>
      <c r="AD192" s="449">
        <v>-10.627299173207637</v>
      </c>
    </row>
    <row r="193" spans="1:30" x14ac:dyDescent="0.3">
      <c r="A193" s="365"/>
      <c r="Y193" s="450" t="s">
        <v>178</v>
      </c>
      <c r="Z193" s="449">
        <v>-9.1200520812076906</v>
      </c>
      <c r="AA193" s="449">
        <v>-11.320249823251249</v>
      </c>
      <c r="AB193" s="449">
        <v>-5.6065572419816192</v>
      </c>
      <c r="AC193" s="449">
        <v>-7.89288025822745</v>
      </c>
      <c r="AD193" s="449">
        <v>-10.095512877692558</v>
      </c>
    </row>
    <row r="194" spans="1:30" x14ac:dyDescent="0.3">
      <c r="A194" s="365"/>
      <c r="Y194" s="450" t="s">
        <v>178</v>
      </c>
      <c r="Z194" s="449">
        <v>-12.937608495380125</v>
      </c>
      <c r="AA194" s="449">
        <v>-10.614125067601941</v>
      </c>
      <c r="AB194" s="449">
        <v>-5.6065572419816192</v>
      </c>
      <c r="AC194" s="449">
        <v>-11.05112016292729</v>
      </c>
      <c r="AD194" s="449">
        <v>-9.5770869848993634</v>
      </c>
    </row>
    <row r="195" spans="1:30" x14ac:dyDescent="0.3">
      <c r="A195" s="365"/>
      <c r="Y195" s="450" t="s">
        <v>178</v>
      </c>
      <c r="Z195" s="449">
        <v>-13.525755424664492</v>
      </c>
      <c r="AA195" s="449">
        <v>-10.077985325736039</v>
      </c>
      <c r="AB195" s="449">
        <v>-5.6065572419816192</v>
      </c>
      <c r="AC195" s="449">
        <v>-12.889878686725552</v>
      </c>
      <c r="AD195" s="449">
        <v>-9.0991520785046678</v>
      </c>
    </row>
    <row r="196" spans="1:30" x14ac:dyDescent="0.3">
      <c r="A196" s="365"/>
      <c r="Y196" s="450" t="s">
        <v>178</v>
      </c>
      <c r="Z196" s="449">
        <v>-8.4331953642830282</v>
      </c>
      <c r="AA196" s="449">
        <v>-9.7037781324431762</v>
      </c>
      <c r="AB196" s="449">
        <v>-5.6065572419816192</v>
      </c>
      <c r="AC196" s="449">
        <v>-8.8457941122793216</v>
      </c>
      <c r="AD196" s="449">
        <v>-8.9069065871724256</v>
      </c>
    </row>
    <row r="197" spans="1:30" x14ac:dyDescent="0.3">
      <c r="A197" s="365"/>
      <c r="Y197" s="450" t="s">
        <v>178</v>
      </c>
      <c r="Z197" s="449">
        <v>-7.9969386883154483</v>
      </c>
      <c r="AA197" s="449">
        <v>-9.6626848138096957</v>
      </c>
      <c r="AB197" s="449">
        <v>-5.6065572419816192</v>
      </c>
      <c r="AC197" s="449">
        <v>-6.487750660761904</v>
      </c>
      <c r="AD197" s="449">
        <v>-9.1004955073291516</v>
      </c>
    </row>
    <row r="198" spans="1:30" x14ac:dyDescent="0.3">
      <c r="A198" s="365"/>
      <c r="Y198" s="450" t="s">
        <v>178</v>
      </c>
      <c r="Z198" s="449">
        <v>-7.2315851479787403</v>
      </c>
      <c r="AA198" s="449">
        <v>-9.5005757734771503</v>
      </c>
      <c r="AB198" s="449">
        <v>-5.6065572419816192</v>
      </c>
      <c r="AC198" s="449">
        <v>-6.6456394747001895</v>
      </c>
      <c r="AD198" s="449">
        <v>-9.1508935531248508</v>
      </c>
    </row>
    <row r="199" spans="1:30" x14ac:dyDescent="0.3">
      <c r="A199" s="365"/>
      <c r="Y199" s="450" t="s">
        <v>178</v>
      </c>
      <c r="Z199" s="449">
        <v>-8.6813117252727139</v>
      </c>
      <c r="AA199" s="449">
        <v>-9.4938651382422083</v>
      </c>
      <c r="AB199" s="449">
        <v>-5.6065572419816192</v>
      </c>
      <c r="AC199" s="449">
        <v>-8.5352827545852676</v>
      </c>
      <c r="AD199" s="449">
        <v>-9.2857485508717446</v>
      </c>
    </row>
    <row r="200" spans="1:30" x14ac:dyDescent="0.3">
      <c r="A200" s="365"/>
      <c r="Y200" s="450" t="s">
        <v>178</v>
      </c>
      <c r="Z200" s="449">
        <v>-8.832398850773334</v>
      </c>
      <c r="AA200" s="449">
        <v>-9.4724976666029885</v>
      </c>
      <c r="AB200" s="449">
        <v>-5.6065572419816192</v>
      </c>
      <c r="AC200" s="449">
        <v>-9.2480026993245303</v>
      </c>
      <c r="AD200" s="449">
        <v>-9.2421914999762045</v>
      </c>
    </row>
    <row r="201" spans="1:30" x14ac:dyDescent="0.3">
      <c r="A201" s="365"/>
      <c r="Y201" s="450" t="s">
        <v>178</v>
      </c>
      <c r="Z201" s="449">
        <v>-11.802845213052295</v>
      </c>
      <c r="AA201" s="449">
        <v>-9.2773103523354159</v>
      </c>
      <c r="AB201" s="449">
        <v>-5.6065572419816192</v>
      </c>
      <c r="AC201" s="449">
        <v>-11.403906483497195</v>
      </c>
      <c r="AD201" s="449">
        <v>-9.2048491270301387</v>
      </c>
    </row>
    <row r="202" spans="1:30" x14ac:dyDescent="0.3">
      <c r="A202" s="365"/>
      <c r="Y202" s="450" t="s">
        <v>178</v>
      </c>
      <c r="Z202" s="449">
        <v>-13.478780978019898</v>
      </c>
      <c r="AA202" s="449">
        <v>-9.2434982151984126</v>
      </c>
      <c r="AB202" s="449">
        <v>-5.6065572419816192</v>
      </c>
      <c r="AC202" s="449">
        <v>-13.833863670953804</v>
      </c>
      <c r="AD202" s="449">
        <v>-9.1054149342247008</v>
      </c>
    </row>
    <row r="203" spans="1:30" x14ac:dyDescent="0.3">
      <c r="A203" s="365"/>
      <c r="Y203" s="450" t="s">
        <v>178</v>
      </c>
      <c r="Z203" s="449">
        <v>-8.2836230628084859</v>
      </c>
      <c r="AA203" s="449">
        <v>-8.9951518824125891</v>
      </c>
      <c r="AB203" s="449">
        <v>-5.6065572419816192</v>
      </c>
      <c r="AC203" s="449">
        <v>-8.5408947560105446</v>
      </c>
      <c r="AD203" s="449">
        <v>-9.0780871261776515</v>
      </c>
    </row>
    <row r="204" spans="1:30" x14ac:dyDescent="0.3">
      <c r="A204" s="365"/>
      <c r="Y204" s="450" t="s">
        <v>178</v>
      </c>
      <c r="Z204" s="449">
        <v>-6.6306274884424345</v>
      </c>
      <c r="AA204" s="449">
        <v>-8.498321641636716</v>
      </c>
      <c r="AB204" s="449">
        <v>-5.6065572419816192</v>
      </c>
      <c r="AC204" s="449">
        <v>-6.2263540501394345</v>
      </c>
      <c r="AD204" s="449">
        <v>-8.4512243982922417</v>
      </c>
    </row>
    <row r="205" spans="1:30" x14ac:dyDescent="0.3">
      <c r="A205" s="365"/>
      <c r="Y205" s="450" t="s">
        <v>178</v>
      </c>
      <c r="Z205" s="449">
        <v>-6.9949001880197175</v>
      </c>
      <c r="AA205" s="449">
        <v>-8.074784262599767</v>
      </c>
      <c r="AB205" s="449">
        <v>-5.6065572419816192</v>
      </c>
      <c r="AC205" s="449">
        <v>-5.9496001250621333</v>
      </c>
      <c r="AD205" s="449">
        <v>-8.1982095971308357</v>
      </c>
    </row>
    <row r="206" spans="1:30" x14ac:dyDescent="0.3">
      <c r="A206" s="365"/>
      <c r="Y206" s="450" t="s">
        <v>178</v>
      </c>
      <c r="Z206" s="449">
        <v>-6.9428873957719457</v>
      </c>
      <c r="AA206" s="449">
        <v>-7.7861940271969212</v>
      </c>
      <c r="AB206" s="449">
        <v>-5.6065572419816192</v>
      </c>
      <c r="AC206" s="449">
        <v>-8.3439880982559202</v>
      </c>
      <c r="AD206" s="449">
        <v>-7.8670523354997055</v>
      </c>
    </row>
    <row r="207" spans="1:30" x14ac:dyDescent="0.3">
      <c r="A207" s="365"/>
      <c r="Y207" s="450" t="s">
        <v>178</v>
      </c>
      <c r="Z207" s="449">
        <v>-5.3545871653422328</v>
      </c>
      <c r="AA207" s="449">
        <v>-7.5715046550813243</v>
      </c>
      <c r="AB207" s="449">
        <v>-5.6065572419816192</v>
      </c>
      <c r="AC207" s="449">
        <v>-4.8599636041266621</v>
      </c>
      <c r="AD207" s="449">
        <v>-7.7632190744437395</v>
      </c>
    </row>
    <row r="208" spans="1:30" x14ac:dyDescent="0.3">
      <c r="A208" s="365"/>
      <c r="Y208" s="450" t="s">
        <v>178</v>
      </c>
      <c r="Z208" s="449">
        <v>-8.8380835597936471</v>
      </c>
      <c r="AA208" s="449">
        <v>-7.4563090046047451</v>
      </c>
      <c r="AB208" s="449">
        <v>-5.6065572419816192</v>
      </c>
      <c r="AC208" s="449">
        <v>-9.6328028753673465</v>
      </c>
      <c r="AD208" s="449">
        <v>-7.5827325007443687</v>
      </c>
    </row>
    <row r="209" spans="1:30" x14ac:dyDescent="0.3">
      <c r="A209" s="365"/>
      <c r="Y209" s="450" t="s">
        <v>178</v>
      </c>
      <c r="Z209" s="449">
        <v>-11.458649330199986</v>
      </c>
      <c r="AA209" s="449">
        <v>-7.5778030526177078</v>
      </c>
      <c r="AB209" s="449">
        <v>-5.6065572419816192</v>
      </c>
      <c r="AC209" s="449">
        <v>-11.515762839535896</v>
      </c>
      <c r="AD209" s="449">
        <v>-7.4167854141313319</v>
      </c>
    </row>
    <row r="210" spans="1:30" x14ac:dyDescent="0.3">
      <c r="A210" s="365"/>
      <c r="Y210" s="450" t="s">
        <v>178</v>
      </c>
      <c r="Z210" s="449">
        <v>-6.7807974579993076</v>
      </c>
      <c r="AA210" s="449">
        <v>-7.5594619115413604</v>
      </c>
      <c r="AB210" s="449">
        <v>-5.6065572419816192</v>
      </c>
      <c r="AC210" s="449">
        <v>-7.8140619286187842</v>
      </c>
      <c r="AD210" s="449">
        <v>-6.9520557681920492</v>
      </c>
    </row>
    <row r="211" spans="1:30" x14ac:dyDescent="0.3">
      <c r="A211" s="365"/>
      <c r="Y211" s="450" t="s">
        <v>178</v>
      </c>
      <c r="Z211" s="449">
        <v>-5.8242579351063721</v>
      </c>
      <c r="AA211" s="449">
        <v>-7.8477449948596787</v>
      </c>
      <c r="AB211" s="449">
        <v>-5.6065572419816192</v>
      </c>
      <c r="AC211" s="449">
        <v>-4.962948034243837</v>
      </c>
      <c r="AD211" s="449">
        <v>-7.1537986869462946</v>
      </c>
    </row>
    <row r="212" spans="1:30" x14ac:dyDescent="0.3">
      <c r="A212" s="365"/>
      <c r="Y212" s="450" t="s">
        <v>178</v>
      </c>
      <c r="Z212" s="449">
        <v>-7.8453585241104671</v>
      </c>
      <c r="AA212" s="449">
        <v>-7.9538335583756856</v>
      </c>
      <c r="AB212" s="449">
        <v>-5.6065572419816192</v>
      </c>
      <c r="AC212" s="449">
        <v>-4.7879705187708765</v>
      </c>
      <c r="AD212" s="449">
        <v>-6.9950800640181541</v>
      </c>
    </row>
    <row r="213" spans="1:30" x14ac:dyDescent="0.3">
      <c r="A213" s="365"/>
      <c r="Y213" s="450" t="s">
        <v>178</v>
      </c>
      <c r="Z213" s="449">
        <v>-6.8144994082375083</v>
      </c>
      <c r="AA213" s="449">
        <v>-7.8753285452737813</v>
      </c>
      <c r="AB213" s="449">
        <v>-5.6065572419816192</v>
      </c>
      <c r="AC213" s="449">
        <v>-5.0908805766809451</v>
      </c>
      <c r="AD213" s="449">
        <v>-7.0158480984113414</v>
      </c>
    </row>
    <row r="214" spans="1:30" x14ac:dyDescent="0.3">
      <c r="A214" s="365"/>
      <c r="Y214" s="450" t="s">
        <v>178</v>
      </c>
      <c r="Z214" s="449">
        <v>-7.3725687485704556</v>
      </c>
      <c r="AA214" s="449">
        <v>-7.7818391400583113</v>
      </c>
      <c r="AB214" s="449">
        <v>-5.6065572419816192</v>
      </c>
      <c r="AC214" s="449">
        <v>-6.2721640354063766</v>
      </c>
      <c r="AD214" s="449">
        <v>-6.4356561076462908</v>
      </c>
    </row>
    <row r="215" spans="1:30" x14ac:dyDescent="0.3">
      <c r="A215" s="365"/>
      <c r="Y215" s="450" t="s">
        <v>178</v>
      </c>
      <c r="Z215" s="449">
        <v>-9.580703504405701</v>
      </c>
      <c r="AA215" s="449">
        <v>-7.8843919099244459</v>
      </c>
      <c r="AB215" s="449">
        <v>-5.6065572419816192</v>
      </c>
      <c r="AC215" s="449">
        <v>-8.5217725148703636</v>
      </c>
      <c r="AD215" s="449">
        <v>-6.5385394758360587</v>
      </c>
    </row>
    <row r="216" spans="1:30" x14ac:dyDescent="0.3">
      <c r="A216" s="365"/>
      <c r="Y216" s="450" t="s">
        <v>178</v>
      </c>
      <c r="Z216" s="449">
        <v>-10.909114238486657</v>
      </c>
      <c r="AA216" s="449">
        <v>-7.6407021301683162</v>
      </c>
      <c r="AB216" s="449">
        <v>-5.6065572419816192</v>
      </c>
      <c r="AC216" s="449">
        <v>-11.661139080288208</v>
      </c>
      <c r="AD216" s="449">
        <v>-6.5176436899231005</v>
      </c>
    </row>
    <row r="217" spans="1:30" x14ac:dyDescent="0.3">
      <c r="A217" s="365"/>
      <c r="Y217" s="450" t="s">
        <v>178</v>
      </c>
      <c r="Z217" s="449">
        <v>-6.1263716214910158</v>
      </c>
      <c r="AA217" s="449">
        <v>-7.4010610286946417</v>
      </c>
      <c r="AB217" s="449">
        <v>-5.6065572419816192</v>
      </c>
      <c r="AC217" s="449">
        <v>-3.7527179932634311</v>
      </c>
      <c r="AD217" s="449">
        <v>-6.3339890429960581</v>
      </c>
    </row>
    <row r="218" spans="1:30" x14ac:dyDescent="0.3">
      <c r="A218" s="365"/>
      <c r="Y218" s="450" t="s">
        <v>178</v>
      </c>
      <c r="Z218" s="449">
        <v>-6.5421273241693125</v>
      </c>
      <c r="AA218" s="449">
        <v>-7.3768755766358183</v>
      </c>
      <c r="AB218" s="449">
        <v>-5.6065572419816192</v>
      </c>
      <c r="AC218" s="449">
        <v>-5.6831316115722075</v>
      </c>
      <c r="AD218" s="449">
        <v>-6.1625597392231635</v>
      </c>
    </row>
    <row r="219" spans="1:30" x14ac:dyDescent="0.3">
      <c r="A219" s="365"/>
      <c r="Y219" s="450" t="s">
        <v>178</v>
      </c>
      <c r="Z219" s="449">
        <v>-6.1395300658175591</v>
      </c>
      <c r="AA219" s="449">
        <v>-7.1031366970509211</v>
      </c>
      <c r="AB219" s="449">
        <v>-5.6065572419816192</v>
      </c>
      <c r="AC219" s="449">
        <v>-4.6417000173801739</v>
      </c>
      <c r="AD219" s="449">
        <v>-5.8050715991131243</v>
      </c>
    </row>
    <row r="220" spans="1:30" x14ac:dyDescent="0.3">
      <c r="A220" s="365"/>
      <c r="Y220" s="450" t="s">
        <v>178</v>
      </c>
      <c r="Z220" s="449">
        <v>-5.1370116979217881</v>
      </c>
      <c r="AA220" s="449">
        <v>-6.8780074786862899</v>
      </c>
      <c r="AB220" s="449">
        <v>-5.6065572419816192</v>
      </c>
      <c r="AC220" s="449">
        <v>-3.805298048191645</v>
      </c>
      <c r="AD220" s="449">
        <v>-5.1646508194290259</v>
      </c>
    </row>
    <row r="221" spans="1:30" x14ac:dyDescent="0.3">
      <c r="A221" s="365"/>
      <c r="Y221" s="450" t="s">
        <v>178</v>
      </c>
      <c r="Z221" s="449">
        <v>-7.2032705841586919</v>
      </c>
      <c r="AA221" s="449">
        <v>-6.912968609697911</v>
      </c>
      <c r="AB221" s="449">
        <v>-5.6065572419816192</v>
      </c>
      <c r="AC221" s="449">
        <v>-5.0721589089961157</v>
      </c>
      <c r="AD221" s="449">
        <v>-5.2800173140514772</v>
      </c>
    </row>
    <row r="222" spans="1:30" x14ac:dyDescent="0.3">
      <c r="A222" s="365"/>
      <c r="Y222" s="450">
        <v>44044</v>
      </c>
      <c r="Z222" s="449">
        <v>-7.6645313473114252</v>
      </c>
      <c r="AA222" s="449">
        <v>-7.0373367665738709</v>
      </c>
      <c r="AB222" s="449">
        <v>-5.6065572419816192</v>
      </c>
      <c r="AC222" s="449">
        <v>-6.0193555341000859</v>
      </c>
      <c r="AD222" s="449">
        <v>-5.1245580543580411</v>
      </c>
    </row>
    <row r="223" spans="1:30" x14ac:dyDescent="0.3">
      <c r="A223" s="365"/>
      <c r="Y223" s="450" t="s">
        <v>178</v>
      </c>
      <c r="Z223" s="449">
        <v>-9.3332097099342342</v>
      </c>
      <c r="AA223" s="449">
        <v>-6.9380804889759515</v>
      </c>
      <c r="AB223" s="449">
        <v>-5.6065572419816192</v>
      </c>
      <c r="AC223" s="449">
        <v>-7.1781936224995206</v>
      </c>
      <c r="AD223" s="449">
        <v>-5.1751944551391711</v>
      </c>
    </row>
    <row r="224" spans="1:30" x14ac:dyDescent="0.3">
      <c r="A224" s="365"/>
      <c r="Y224" s="450" t="s">
        <v>178</v>
      </c>
      <c r="Z224" s="449">
        <v>-6.3710995385723681</v>
      </c>
      <c r="AA224" s="449">
        <v>-7.0118589434203793</v>
      </c>
      <c r="AB224" s="449">
        <v>-5.6065572419816192</v>
      </c>
      <c r="AC224" s="449">
        <v>-4.560283455620592</v>
      </c>
      <c r="AD224" s="449">
        <v>-5.0503542439697027</v>
      </c>
    </row>
    <row r="225" spans="1:30" x14ac:dyDescent="0.3">
      <c r="A225" s="365"/>
      <c r="Y225" s="450" t="s">
        <v>178</v>
      </c>
      <c r="Z225" s="449">
        <v>-7.4127044223010312</v>
      </c>
      <c r="AA225" s="449">
        <v>-7.0736849660130714</v>
      </c>
      <c r="AB225" s="449">
        <v>-5.6065572419816192</v>
      </c>
      <c r="AC225" s="449">
        <v>-4.5949167937181556</v>
      </c>
      <c r="AD225" s="449">
        <v>-4.7151773942576733</v>
      </c>
    </row>
    <row r="226" spans="1:30" x14ac:dyDescent="0.3">
      <c r="A226" s="365"/>
      <c r="Y226" s="450" t="s">
        <v>178</v>
      </c>
      <c r="Z226" s="449">
        <v>-5.4447361226321238</v>
      </c>
      <c r="AA226" s="449">
        <v>-7.2889549184731441</v>
      </c>
      <c r="AB226" s="449">
        <v>-5.6065572419816192</v>
      </c>
      <c r="AC226" s="449">
        <v>-4.9961548228480837</v>
      </c>
      <c r="AD226" s="449">
        <v>-4.3313342978386897</v>
      </c>
    </row>
    <row r="227" spans="1:30" x14ac:dyDescent="0.3">
      <c r="A227" s="365"/>
      <c r="Y227" s="450" t="s">
        <v>178</v>
      </c>
      <c r="Z227" s="449">
        <v>-5.653460879032786</v>
      </c>
      <c r="AA227" s="449">
        <v>-7.2281337952482616</v>
      </c>
      <c r="AB227" s="449">
        <v>-5.6065572419816192</v>
      </c>
      <c r="AC227" s="449">
        <v>-2.9314165700053678</v>
      </c>
      <c r="AD227" s="449">
        <v>-4.0583105469892349</v>
      </c>
    </row>
    <row r="228" spans="1:30" x14ac:dyDescent="0.3">
      <c r="A228" s="365"/>
      <c r="Y228" s="450" t="s">
        <v>178</v>
      </c>
      <c r="Z228" s="449">
        <v>-7.6360527423075339</v>
      </c>
      <c r="AA228" s="449">
        <v>-7.2548840099331153</v>
      </c>
      <c r="AB228" s="449">
        <v>-5.6065572419816192</v>
      </c>
      <c r="AC228" s="449">
        <v>-2.7259209610119086</v>
      </c>
      <c r="AD228" s="449">
        <v>-3.941446269490728</v>
      </c>
    </row>
    <row r="229" spans="1:30" x14ac:dyDescent="0.3">
      <c r="A229" s="365"/>
      <c r="Y229" s="450" t="s">
        <v>178</v>
      </c>
      <c r="Z229" s="449">
        <v>-9.1714210145319317</v>
      </c>
      <c r="AA229" s="449">
        <v>-7.1879291805528922</v>
      </c>
      <c r="AB229" s="449">
        <v>-5.6065572419816192</v>
      </c>
      <c r="AC229" s="449">
        <v>-3.3324538591672024</v>
      </c>
      <c r="AD229" s="449">
        <v>-4.0109705765181554</v>
      </c>
    </row>
    <row r="230" spans="1:30" x14ac:dyDescent="0.3">
      <c r="A230" s="365"/>
      <c r="Y230" s="450" t="s">
        <v>178</v>
      </c>
      <c r="Z230" s="449">
        <v>-8.9074618473600609</v>
      </c>
      <c r="AA230" s="449">
        <v>-6.8119646640247611</v>
      </c>
      <c r="AB230" s="449">
        <v>-5.6065572419816192</v>
      </c>
      <c r="AC230" s="449">
        <v>-5.2670273665533358</v>
      </c>
      <c r="AD230" s="449">
        <v>-4.2022535523716362</v>
      </c>
    </row>
    <row r="231" spans="1:30" x14ac:dyDescent="0.3">
      <c r="A231" s="365"/>
      <c r="Y231" s="450" t="s">
        <v>178</v>
      </c>
      <c r="Z231" s="449">
        <v>-6.5583510413663406</v>
      </c>
      <c r="AA231" s="449">
        <v>-6.2495117096862014</v>
      </c>
      <c r="AB231" s="449">
        <v>-5.6065572419816192</v>
      </c>
      <c r="AC231" s="449">
        <v>-3.7422335131310405</v>
      </c>
      <c r="AD231" s="449">
        <v>-4.2246379330804711</v>
      </c>
    </row>
    <row r="232" spans="1:30" x14ac:dyDescent="0.3">
      <c r="A232" s="365"/>
      <c r="Y232" s="450" t="s">
        <v>178</v>
      </c>
      <c r="Z232" s="449">
        <v>-6.9440206166394622</v>
      </c>
      <c r="AA232" s="449">
        <v>-5.6700000363904293</v>
      </c>
      <c r="AB232" s="449">
        <v>-5.6065572419816192</v>
      </c>
      <c r="AC232" s="449">
        <v>-5.0815869429101497</v>
      </c>
      <c r="AD232" s="449">
        <v>-4.4717789344433987</v>
      </c>
    </row>
    <row r="233" spans="1:30" x14ac:dyDescent="0.3">
      <c r="A233" s="365"/>
      <c r="Y233" s="450" t="s">
        <v>178</v>
      </c>
      <c r="Z233" s="449">
        <v>-2.8129845069352095</v>
      </c>
      <c r="AA233" s="449">
        <v>-5.2308708223010285</v>
      </c>
      <c r="AB233" s="449">
        <v>-5.6065572419816192</v>
      </c>
      <c r="AC233" s="449">
        <v>-6.3351356538224479</v>
      </c>
      <c r="AD233" s="449">
        <v>-4.9905338614097543</v>
      </c>
    </row>
    <row r="234" spans="1:30" x14ac:dyDescent="0.3">
      <c r="A234" s="365"/>
      <c r="Y234" s="450" t="s">
        <v>178</v>
      </c>
      <c r="Z234" s="449">
        <v>-1.7162901986628705</v>
      </c>
      <c r="AA234" s="449">
        <v>-3.6577112620520218</v>
      </c>
      <c r="AB234" s="449">
        <v>-5.6065572419816192</v>
      </c>
      <c r="AC234" s="449">
        <v>-3.088107234967211</v>
      </c>
      <c r="AD234" s="449">
        <v>-4.2349652065186376</v>
      </c>
    </row>
    <row r="235" spans="1:30" x14ac:dyDescent="0.3">
      <c r="A235" s="365"/>
      <c r="Y235" s="450" t="s">
        <v>178</v>
      </c>
      <c r="Z235" s="449">
        <v>-3.5794710292371335</v>
      </c>
      <c r="AA235" s="449">
        <v>-3.2041417808417085</v>
      </c>
      <c r="AB235" s="449">
        <v>-5.6065572419816192</v>
      </c>
      <c r="AC235" s="449">
        <v>-4.4559079705524027</v>
      </c>
      <c r="AD235" s="449">
        <v>-3.814245652667978</v>
      </c>
    </row>
    <row r="236" spans="1:30" x14ac:dyDescent="0.3">
      <c r="A236" s="365"/>
      <c r="Y236" s="450" t="s">
        <v>178</v>
      </c>
      <c r="Z236" s="449">
        <v>-6.0975165159061193</v>
      </c>
      <c r="AA236" s="449">
        <v>-3.2563214901541699</v>
      </c>
      <c r="AB236" s="449">
        <v>-5.6065572419816192</v>
      </c>
      <c r="AC236" s="449">
        <v>-6.9637383479316952</v>
      </c>
      <c r="AD236" s="449">
        <v>-3.6688027341976044</v>
      </c>
    </row>
    <row r="237" spans="1:30" x14ac:dyDescent="0.3">
      <c r="A237" s="365"/>
      <c r="Y237" s="450" t="s">
        <v>178</v>
      </c>
      <c r="Z237" s="449">
        <v>2.1046550743829835</v>
      </c>
      <c r="AA237" s="449">
        <v>-3.3948823405389175</v>
      </c>
      <c r="AB237" s="449">
        <v>-5.6065572419816192</v>
      </c>
      <c r="AC237" s="449">
        <v>2.1953217684483661E-2</v>
      </c>
      <c r="AD237" s="449">
        <v>-3.7042188561680467</v>
      </c>
    </row>
    <row r="238" spans="1:30" x14ac:dyDescent="0.3">
      <c r="A238" s="365"/>
      <c r="Y238" s="450" t="s">
        <v>178</v>
      </c>
      <c r="Z238" s="449">
        <v>-3.3833646728941451</v>
      </c>
      <c r="AA238" s="449">
        <v>-3.5472758963243884</v>
      </c>
      <c r="AB238" s="449">
        <v>-5.6065572419816192</v>
      </c>
      <c r="AC238" s="449">
        <v>-0.79719663617642311</v>
      </c>
      <c r="AD238" s="449">
        <v>-4.0773355014761261</v>
      </c>
    </row>
    <row r="239" spans="1:30" x14ac:dyDescent="0.3">
      <c r="A239" s="365"/>
      <c r="Y239" s="450" t="s">
        <v>178</v>
      </c>
      <c r="Z239" s="449">
        <v>-7.3092785818266917</v>
      </c>
      <c r="AA239" s="449">
        <v>-3.8659969455938508</v>
      </c>
      <c r="AB239" s="449">
        <v>-5.6065572419816192</v>
      </c>
      <c r="AC239" s="449">
        <v>-4.0634865136175335</v>
      </c>
      <c r="AD239" s="449">
        <v>-4.2088744975941994</v>
      </c>
    </row>
    <row r="240" spans="1:30" x14ac:dyDescent="0.3">
      <c r="A240" s="365"/>
      <c r="Y240" s="450" t="s">
        <v>178</v>
      </c>
      <c r="Z240" s="449">
        <v>-3.7829104596284417</v>
      </c>
      <c r="AA240" s="449">
        <v>-3.6773387502594912</v>
      </c>
      <c r="AB240" s="449">
        <v>-5.6065572419816192</v>
      </c>
      <c r="AC240" s="449">
        <v>-6.5830485076155441</v>
      </c>
      <c r="AD240" s="449">
        <v>-4.0578131334142018</v>
      </c>
    </row>
    <row r="241" spans="1:30" x14ac:dyDescent="0.3">
      <c r="A241" s="365"/>
      <c r="Y241" s="450" t="s">
        <v>178</v>
      </c>
      <c r="Z241" s="449">
        <v>-2.7830450891611695</v>
      </c>
      <c r="AA241" s="449">
        <v>-4.4960505434945635</v>
      </c>
      <c r="AB241" s="449">
        <v>-5.6065572419816192</v>
      </c>
      <c r="AC241" s="449">
        <v>-5.699923752123766</v>
      </c>
      <c r="AD241" s="449">
        <v>-4.7248963889904321</v>
      </c>
    </row>
    <row r="242" spans="1:30" x14ac:dyDescent="0.3">
      <c r="A242" s="365"/>
      <c r="Y242" s="450" t="s">
        <v>178</v>
      </c>
      <c r="Z242" s="449">
        <v>-5.8105183741233732</v>
      </c>
      <c r="AA242" s="449">
        <v>-4.828686958891458</v>
      </c>
      <c r="AB242" s="449">
        <v>-5.6065572419816192</v>
      </c>
      <c r="AC242" s="449">
        <v>-5.3766809433789149</v>
      </c>
      <c r="AD242" s="449">
        <v>-5.3395079758463009</v>
      </c>
    </row>
    <row r="243" spans="1:30" x14ac:dyDescent="0.3">
      <c r="A243" s="365"/>
      <c r="Y243" s="450" t="s">
        <v>178</v>
      </c>
      <c r="Z243" s="449">
        <v>-4.7769091485656059</v>
      </c>
      <c r="AA243" s="449">
        <v>-4.5435637991479298</v>
      </c>
      <c r="AB243" s="449">
        <v>-5.6065572419816192</v>
      </c>
      <c r="AC243" s="449">
        <v>-5.9063087986717164</v>
      </c>
      <c r="AD243" s="449">
        <v>-5.3886953046370252</v>
      </c>
    </row>
    <row r="244" spans="1:30" x14ac:dyDescent="0.3">
      <c r="A244" s="365"/>
      <c r="Y244" s="450" t="s">
        <v>178</v>
      </c>
      <c r="Z244" s="449">
        <v>-3.6263274782625139</v>
      </c>
      <c r="AA244" s="449">
        <v>-4.4343284994404737</v>
      </c>
      <c r="AB244" s="449">
        <v>-5.6065572419816192</v>
      </c>
      <c r="AC244" s="449">
        <v>-4.6476295713491282</v>
      </c>
      <c r="AD244" s="449">
        <v>-4.8372290569897416</v>
      </c>
    </row>
    <row r="245" spans="1:30" x14ac:dyDescent="0.3">
      <c r="A245" s="365"/>
      <c r="Y245" s="450" t="s">
        <v>178</v>
      </c>
      <c r="Z245" s="449">
        <v>-5.7118195806724064</v>
      </c>
      <c r="AA245" s="449">
        <v>-4.4503255994617517</v>
      </c>
      <c r="AB245" s="449">
        <v>-5.6065572419816192</v>
      </c>
      <c r="AC245" s="449">
        <v>-5.0994777441675012</v>
      </c>
      <c r="AD245" s="449">
        <v>-4.3030611565506343</v>
      </c>
    </row>
    <row r="246" spans="1:30" x14ac:dyDescent="0.3">
      <c r="A246" s="365"/>
      <c r="Y246" s="450" t="s">
        <v>178</v>
      </c>
      <c r="Z246" s="449">
        <v>-5.3134164636219925</v>
      </c>
      <c r="AA246" s="449">
        <v>-4.2352790915315914</v>
      </c>
      <c r="AB246" s="449">
        <v>-5.6065572419816192</v>
      </c>
      <c r="AC246" s="449">
        <v>-4.4077978151526054</v>
      </c>
      <c r="AD246" s="449">
        <v>-3.8661713939321425</v>
      </c>
    </row>
    <row r="247" spans="1:30" x14ac:dyDescent="0.3">
      <c r="A247" s="365"/>
      <c r="Y247" s="450" t="s">
        <v>178</v>
      </c>
      <c r="Z247" s="449">
        <v>-3.0182633616762544</v>
      </c>
      <c r="AA247" s="449">
        <v>-4.0128531653372645</v>
      </c>
      <c r="AB247" s="449">
        <v>-5.6065572419816192</v>
      </c>
      <c r="AC247" s="449">
        <v>-2.722784774084559</v>
      </c>
      <c r="AD247" s="449">
        <v>-3.4231820135236086</v>
      </c>
    </row>
    <row r="248" spans="1:30" x14ac:dyDescent="0.3">
      <c r="A248" s="365"/>
      <c r="Y248" s="450" t="s">
        <v>178</v>
      </c>
      <c r="Z248" s="449">
        <v>-2.8950247893101189</v>
      </c>
      <c r="AA248" s="449">
        <v>-4.1124892138114149</v>
      </c>
      <c r="AB248" s="449">
        <v>-5.6065572419816192</v>
      </c>
      <c r="AC248" s="449">
        <v>-1.9607484490500156</v>
      </c>
      <c r="AD248" s="449">
        <v>-3.3198608659989475</v>
      </c>
    </row>
    <row r="249" spans="1:30" x14ac:dyDescent="0.3">
      <c r="A249" s="365"/>
      <c r="Y249" s="450" t="s">
        <v>178</v>
      </c>
      <c r="Z249" s="449">
        <v>-4.3051928186122437</v>
      </c>
      <c r="AA249" s="449">
        <v>-3.9456376800199164</v>
      </c>
      <c r="AB249" s="449">
        <v>-5.6065572419816192</v>
      </c>
      <c r="AC249" s="449">
        <v>-2.3184526050494725</v>
      </c>
      <c r="AD249" s="449">
        <v>-3.1082393886145496</v>
      </c>
    </row>
    <row r="250" spans="1:30" x14ac:dyDescent="0.3">
      <c r="A250" s="365"/>
      <c r="Y250" s="450" t="s">
        <v>178</v>
      </c>
      <c r="Z250" s="449">
        <v>-3.2199276652053177</v>
      </c>
      <c r="AA250" s="449">
        <v>-4.0616830502163737</v>
      </c>
      <c r="AB250" s="449">
        <v>-5.6065572419816192</v>
      </c>
      <c r="AC250" s="449">
        <v>-2.8053831358119794</v>
      </c>
      <c r="AD250" s="449">
        <v>-2.9783120357860691</v>
      </c>
    </row>
    <row r="251" spans="1:30" x14ac:dyDescent="0.3">
      <c r="A251" s="365"/>
      <c r="Y251" s="450" t="s">
        <v>178</v>
      </c>
      <c r="Z251" s="449">
        <v>-4.3237798175815705</v>
      </c>
      <c r="AA251" s="449">
        <v>-4.192323555964351</v>
      </c>
      <c r="AB251" s="449">
        <v>-5.6065572419816192</v>
      </c>
      <c r="AC251" s="449">
        <v>-3.9243815386764993</v>
      </c>
      <c r="AD251" s="449">
        <v>-3.4000003932448783</v>
      </c>
    </row>
    <row r="252" spans="1:30" x14ac:dyDescent="0.3">
      <c r="A252" s="365"/>
      <c r="Y252" s="450"/>
      <c r="Z252" s="449">
        <v>-4.5438588441319148</v>
      </c>
      <c r="AA252" s="449">
        <v>-4.3980301907809229</v>
      </c>
      <c r="AB252" s="449">
        <v>-5.6065572419816192</v>
      </c>
      <c r="AC252" s="449">
        <v>-3.6181274024767163</v>
      </c>
      <c r="AD252" s="449">
        <v>-3.5854155683102453</v>
      </c>
    </row>
    <row r="253" spans="1:30" x14ac:dyDescent="0.3">
      <c r="A253" s="365"/>
      <c r="Y253" s="450">
        <v>44075</v>
      </c>
      <c r="Z253" s="449">
        <v>-6.1257340549971975</v>
      </c>
      <c r="AA253" s="449">
        <v>-4.0682698304132234</v>
      </c>
      <c r="AB253" s="449">
        <v>-5.6065572419816192</v>
      </c>
      <c r="AC253" s="449">
        <v>-3.4983063453532424</v>
      </c>
      <c r="AD253" s="449">
        <v>-3.5980663836933076</v>
      </c>
    </row>
    <row r="254" spans="1:30" x14ac:dyDescent="0.3">
      <c r="A254" s="365"/>
      <c r="Y254" s="450"/>
      <c r="Z254" s="449">
        <v>-3.9327469019120924</v>
      </c>
      <c r="AA254" s="449">
        <v>-4.3217786870616175</v>
      </c>
      <c r="AB254" s="449">
        <v>-5.6065572419816192</v>
      </c>
      <c r="AC254" s="449">
        <v>-5.6746032762962244</v>
      </c>
      <c r="AD254" s="449">
        <v>-3.8881710264787421</v>
      </c>
    </row>
    <row r="255" spans="1:30" x14ac:dyDescent="0.3">
      <c r="A255" s="365"/>
      <c r="Y255" s="450"/>
      <c r="Z255" s="449">
        <v>-4.3349712330261276</v>
      </c>
      <c r="AA255" s="449">
        <v>-4.2940458026617456</v>
      </c>
      <c r="AB255" s="449">
        <v>-5.6065572419816192</v>
      </c>
      <c r="AC255" s="449">
        <v>-3.2586546745075822</v>
      </c>
      <c r="AD255" s="449">
        <v>-4.0619294218639084</v>
      </c>
    </row>
    <row r="256" spans="1:30" x14ac:dyDescent="0.3">
      <c r="A256" s="365"/>
      <c r="Y256" s="450"/>
      <c r="Z256" s="449">
        <v>-1.9968702960383433</v>
      </c>
      <c r="AA256" s="449">
        <v>-3.9059092150172146</v>
      </c>
      <c r="AB256" s="449">
        <v>-5.6065572419816192</v>
      </c>
      <c r="AC256" s="449">
        <v>-2.407008312730909</v>
      </c>
      <c r="AD256" s="449">
        <v>-3.9275302590914896</v>
      </c>
    </row>
    <row r="257" spans="1:30" x14ac:dyDescent="0.3">
      <c r="A257" s="365"/>
      <c r="Y257" s="450"/>
      <c r="Z257" s="449">
        <v>-4.9944896617440797</v>
      </c>
      <c r="AA257" s="449">
        <v>-3.3640236530951566</v>
      </c>
      <c r="AB257" s="449">
        <v>-5.6065572419816192</v>
      </c>
      <c r="AC257" s="449">
        <v>-4.8361156353100228</v>
      </c>
      <c r="AD257" s="449">
        <v>-3.5696991303829333</v>
      </c>
    </row>
    <row r="258" spans="1:30" x14ac:dyDescent="0.3">
      <c r="A258" s="365"/>
      <c r="Y258" s="450"/>
      <c r="Z258" s="449">
        <v>-4.1296496267824674</v>
      </c>
      <c r="AA258" s="449">
        <v>-3.2705292102288488</v>
      </c>
      <c r="AB258" s="449">
        <v>-5.6065572419816192</v>
      </c>
      <c r="AC258" s="449">
        <v>-5.1406903063726617</v>
      </c>
      <c r="AD258" s="449">
        <v>-3.1630902184845859</v>
      </c>
    </row>
    <row r="259" spans="1:30" x14ac:dyDescent="0.3">
      <c r="A259" s="365"/>
      <c r="Y259" s="450"/>
      <c r="Z259" s="449">
        <v>-1.8269027306201964</v>
      </c>
      <c r="AA259" s="449">
        <v>-3.2009740556743274</v>
      </c>
      <c r="AB259" s="449">
        <v>-5.6065572419816192</v>
      </c>
      <c r="AC259" s="449">
        <v>-2.6773332630697837</v>
      </c>
      <c r="AD259" s="449">
        <v>-3.1990280113074578</v>
      </c>
    </row>
    <row r="260" spans="1:30" x14ac:dyDescent="0.3">
      <c r="A260" s="365"/>
      <c r="Y260" s="450"/>
      <c r="Z260" s="449">
        <v>-2.3325351215427861</v>
      </c>
      <c r="AA260" s="449">
        <v>-3.5200496928529499</v>
      </c>
      <c r="AB260" s="449">
        <v>-5.6065572419816192</v>
      </c>
      <c r="AC260" s="449">
        <v>-0.99348844439334982</v>
      </c>
      <c r="AD260" s="449">
        <v>-3.5843036950516023</v>
      </c>
    </row>
    <row r="261" spans="1:30" x14ac:dyDescent="0.3">
      <c r="A261" s="365"/>
      <c r="Y261" s="450"/>
      <c r="Z261" s="449">
        <v>-3.2782858018479404</v>
      </c>
      <c r="AA261" s="449">
        <v>-3.4347934967160216</v>
      </c>
      <c r="AB261" s="449">
        <v>-5.6065572419816192</v>
      </c>
      <c r="AC261" s="449">
        <v>-2.8283408930077911</v>
      </c>
      <c r="AD261" s="449">
        <v>-3.732965881952881</v>
      </c>
    </row>
    <row r="262" spans="1:30" x14ac:dyDescent="0.3">
      <c r="A262" s="365"/>
      <c r="Y262" s="450"/>
      <c r="Z262" s="449">
        <v>-3.8480851511444767</v>
      </c>
      <c r="AA262" s="449">
        <v>-3.4609941616629807</v>
      </c>
      <c r="AB262" s="449">
        <v>-5.6065572419816192</v>
      </c>
      <c r="AC262" s="449">
        <v>-3.5102192242676864</v>
      </c>
      <c r="AD262" s="449">
        <v>-3.9094167196039331</v>
      </c>
    </row>
    <row r="263" spans="1:30" x14ac:dyDescent="0.3">
      <c r="A263" s="365"/>
      <c r="Y263" s="450"/>
      <c r="Z263" s="449">
        <v>-4.2303997562887021</v>
      </c>
      <c r="AA263" s="449">
        <v>-3.7197533997007803</v>
      </c>
      <c r="AB263" s="449">
        <v>-5.6065572419816192</v>
      </c>
      <c r="AC263" s="449">
        <v>-5.1039380989399206</v>
      </c>
      <c r="AD263" s="449">
        <v>-4.3076683514771981</v>
      </c>
    </row>
    <row r="264" spans="1:30" x14ac:dyDescent="0.3">
      <c r="A264" s="365"/>
      <c r="Y264" s="450"/>
      <c r="Z264" s="449">
        <v>-4.3976962887855811</v>
      </c>
      <c r="AA264" s="449">
        <v>-3.9448225164122621</v>
      </c>
      <c r="AB264" s="449">
        <v>-5.6065572419816192</v>
      </c>
      <c r="AC264" s="449">
        <v>-5.8767509436189727</v>
      </c>
      <c r="AD264" s="449">
        <v>-4.3867400927137652</v>
      </c>
    </row>
    <row r="265" spans="1:30" x14ac:dyDescent="0.3">
      <c r="A265" s="365"/>
      <c r="Y265" s="450"/>
      <c r="Z265" s="449">
        <v>-4.313054281411179</v>
      </c>
      <c r="AA265" s="449">
        <v>-3.9575270155313165</v>
      </c>
      <c r="AB265" s="449">
        <v>-5.6065572419816192</v>
      </c>
      <c r="AC265" s="449">
        <v>-6.3758461699300284</v>
      </c>
      <c r="AD265" s="449">
        <v>-4.5300351263606258</v>
      </c>
    </row>
    <row r="266" spans="1:30" x14ac:dyDescent="0.3">
      <c r="A266" s="365"/>
      <c r="Y266" s="450"/>
      <c r="Z266" s="449">
        <v>-3.6382173968847948</v>
      </c>
      <c r="AA266" s="449">
        <v>-3.6278751951191235</v>
      </c>
      <c r="AB266" s="449">
        <v>-5.6065572419816192</v>
      </c>
      <c r="AC266" s="449">
        <v>-5.4650946861826384</v>
      </c>
      <c r="AD266" s="449">
        <v>-4.8071356929412303</v>
      </c>
    </row>
    <row r="267" spans="1:30" x14ac:dyDescent="0.3">
      <c r="A267" s="365"/>
      <c r="Y267" s="450"/>
      <c r="Z267" s="449">
        <v>-3.908018938523159</v>
      </c>
      <c r="AA267" s="449">
        <v>-3.2016377756405072</v>
      </c>
      <c r="AB267" s="449">
        <v>-5.6065572419816192</v>
      </c>
      <c r="AC267" s="449">
        <v>-1.5469906330493188</v>
      </c>
      <c r="AD267" s="449">
        <v>-4.3377646621009882</v>
      </c>
    </row>
    <row r="268" spans="1:30" x14ac:dyDescent="0.3">
      <c r="A268" s="365"/>
      <c r="Y268" s="450"/>
      <c r="Z268" s="449">
        <v>-3.3672172956813222</v>
      </c>
      <c r="AA268" s="449">
        <v>-2.8750952337792159</v>
      </c>
      <c r="AB268" s="449">
        <v>-5.6065572419816192</v>
      </c>
      <c r="AC268" s="449">
        <v>-3.8314061285358179</v>
      </c>
      <c r="AD268" s="449">
        <v>-4.1483276139712615</v>
      </c>
    </row>
    <row r="269" spans="1:30" x14ac:dyDescent="0.3">
      <c r="A269" s="365"/>
      <c r="Y269" s="450"/>
      <c r="Z269" s="449">
        <v>-1.5405224082591269</v>
      </c>
      <c r="AA269" s="449">
        <v>-2.9340207626063752</v>
      </c>
      <c r="AB269" s="449">
        <v>-5.6065572419816192</v>
      </c>
      <c r="AC269" s="449">
        <v>-5.4499231903319156</v>
      </c>
      <c r="AD269" s="449">
        <v>-4.3728448085596865</v>
      </c>
    </row>
    <row r="270" spans="1:30" x14ac:dyDescent="0.3">
      <c r="A270" s="365"/>
      <c r="Y270" s="450"/>
      <c r="Z270" s="449">
        <v>-1.2467378199383909</v>
      </c>
      <c r="AA270" s="449">
        <v>-2.6522236122684588</v>
      </c>
      <c r="AB270" s="449">
        <v>-5.6065572419816192</v>
      </c>
      <c r="AC270" s="449">
        <v>-1.8183408830582266</v>
      </c>
      <c r="AD270" s="449">
        <v>-4.4702171842992238</v>
      </c>
    </row>
    <row r="271" spans="1:30" x14ac:dyDescent="0.3">
      <c r="A271" s="365"/>
      <c r="Y271" s="450"/>
      <c r="Z271" s="449">
        <v>-2.1118984957565363</v>
      </c>
      <c r="AA271" s="449">
        <v>-2.2878382780663862</v>
      </c>
      <c r="AB271" s="449">
        <v>-5.6065572419816192</v>
      </c>
      <c r="AC271" s="449">
        <v>-4.5506916067108847</v>
      </c>
      <c r="AD271" s="449">
        <v>-4.6446685341447829</v>
      </c>
    </row>
    <row r="272" spans="1:30" x14ac:dyDescent="0.3">
      <c r="A272" s="365"/>
      <c r="Y272" s="450"/>
      <c r="Z272" s="449">
        <v>-4.7255329832012967</v>
      </c>
      <c r="AA272" s="449">
        <v>-1.9383238591615231</v>
      </c>
      <c r="AB272" s="449">
        <v>-5.6065572419816192</v>
      </c>
      <c r="AC272" s="449">
        <v>-7.9474665320490061</v>
      </c>
      <c r="AD272" s="449">
        <v>-4.8577083491565629</v>
      </c>
    </row>
    <row r="273" spans="1:30" x14ac:dyDescent="0.3">
      <c r="A273" s="365"/>
      <c r="Y273" s="450"/>
      <c r="Z273" s="449">
        <v>-1.6656373445193817</v>
      </c>
      <c r="AA273" s="449">
        <v>-2.1493844550727776</v>
      </c>
      <c r="AB273" s="449">
        <v>-5.6065572419816192</v>
      </c>
      <c r="AC273" s="449">
        <v>-6.1467013163593975</v>
      </c>
      <c r="AD273" s="449">
        <v>-4.4356485668076227</v>
      </c>
    </row>
    <row r="274" spans="1:30" x14ac:dyDescent="0.3">
      <c r="A274" s="365"/>
      <c r="Y274" s="450"/>
      <c r="Z274" s="449">
        <v>-1.357321599108646</v>
      </c>
      <c r="AA274" s="449">
        <v>-2.1252161230632285</v>
      </c>
      <c r="AB274" s="449">
        <v>-5.6065572419816192</v>
      </c>
      <c r="AC274" s="449">
        <v>-2.7681500819682299</v>
      </c>
      <c r="AD274" s="449">
        <v>-4.6986084326100359</v>
      </c>
    </row>
    <row r="275" spans="1:30" x14ac:dyDescent="0.3">
      <c r="A275" s="365"/>
      <c r="Y275" s="450"/>
      <c r="Z275" s="449">
        <v>-0.92061636334728303</v>
      </c>
      <c r="AA275" s="449">
        <v>-2.2038125951069643</v>
      </c>
      <c r="AB275" s="449">
        <v>-5.6065572419816192</v>
      </c>
      <c r="AC275" s="449">
        <v>-5.3226848336182826</v>
      </c>
      <c r="AD275" s="449">
        <v>-4.6658311784618292</v>
      </c>
    </row>
    <row r="276" spans="1:30" x14ac:dyDescent="0.3">
      <c r="A276" s="365"/>
      <c r="Y276" s="450"/>
      <c r="Z276" s="449">
        <v>-3.0179465796379086</v>
      </c>
      <c r="AA276" s="449">
        <v>-2.3053382069674808</v>
      </c>
      <c r="AB276" s="449">
        <v>-5.6065572419816192</v>
      </c>
      <c r="AC276" s="449">
        <v>-2.495504713889332</v>
      </c>
      <c r="AD276" s="449">
        <v>-4.4401220802542287</v>
      </c>
    </row>
    <row r="277" spans="1:30" x14ac:dyDescent="0.3">
      <c r="A277" s="365"/>
      <c r="Y277" s="450"/>
      <c r="Z277" s="449">
        <v>-1.0775594958715469</v>
      </c>
      <c r="AA277" s="449">
        <v>-2.8578108628741683</v>
      </c>
      <c r="AB277" s="449">
        <v>-5.6065572419816192</v>
      </c>
      <c r="AC277" s="449">
        <v>-3.6590599436751177</v>
      </c>
      <c r="AD277" s="449">
        <v>-4.5004115735080932</v>
      </c>
    </row>
    <row r="278" spans="1:30" x14ac:dyDescent="0.3">
      <c r="A278" s="365"/>
      <c r="Y278" s="450"/>
      <c r="Z278" s="449">
        <v>-2.6620738000626853</v>
      </c>
      <c r="AA278" s="449">
        <v>-3.5589517874442373</v>
      </c>
      <c r="AB278" s="449">
        <v>-5.6065572419816192</v>
      </c>
      <c r="AC278" s="449">
        <v>-4.3212508276734383</v>
      </c>
      <c r="AD278" s="449">
        <v>-4.6306237223695872</v>
      </c>
    </row>
    <row r="279" spans="1:30" x14ac:dyDescent="0.3">
      <c r="A279" s="365"/>
      <c r="Y279" s="450"/>
      <c r="Z279" s="449">
        <v>-5.4362122662249153</v>
      </c>
      <c r="AA279" s="449">
        <v>-3.9654198226673461</v>
      </c>
      <c r="AB279" s="449">
        <v>-5.6065572419816192</v>
      </c>
      <c r="AC279" s="449">
        <v>-6.3675028445958048</v>
      </c>
      <c r="AD279" s="449">
        <v>-4.0818537003586579</v>
      </c>
    </row>
    <row r="280" spans="1:30" x14ac:dyDescent="0.3">
      <c r="A280" s="365"/>
      <c r="Y280" s="450"/>
      <c r="Z280" s="449">
        <v>-5.532945935866195</v>
      </c>
      <c r="AA280" s="449">
        <v>-4.4543299644569965</v>
      </c>
      <c r="AB280" s="449">
        <v>-5.6065572419816192</v>
      </c>
      <c r="AC280" s="449">
        <v>-6.5687277691364443</v>
      </c>
      <c r="AD280" s="449">
        <v>-3.751977392244612</v>
      </c>
    </row>
    <row r="281" spans="1:30" x14ac:dyDescent="0.3">
      <c r="A281" s="365"/>
      <c r="Y281" s="450"/>
      <c r="Z281" s="449">
        <v>-6.2653080710991294</v>
      </c>
      <c r="AA281" s="449">
        <v>-4.9083872441784626</v>
      </c>
      <c r="AB281" s="449">
        <v>-5.6065572419816192</v>
      </c>
      <c r="AC281" s="449">
        <v>-3.6796351239986933</v>
      </c>
      <c r="AD281" s="449">
        <v>-3.4131169220998641</v>
      </c>
    </row>
    <row r="282" spans="1:30" x14ac:dyDescent="0.3">
      <c r="A282" s="365"/>
      <c r="Y282" s="450"/>
      <c r="Z282" s="449">
        <v>-3.7658926099090437</v>
      </c>
      <c r="AA282" s="449">
        <v>-5.0182581153934871</v>
      </c>
      <c r="AB282" s="449">
        <v>-5.6065572419816192</v>
      </c>
      <c r="AC282" s="449">
        <v>-1.4812946795417758</v>
      </c>
      <c r="AD282" s="449">
        <v>-2.9309741514537637</v>
      </c>
    </row>
    <row r="283" spans="1:30" x14ac:dyDescent="0.3">
      <c r="A283" s="365"/>
      <c r="Y283" s="450">
        <v>44105</v>
      </c>
      <c r="Z283" s="449">
        <v>-6.440317572165462</v>
      </c>
      <c r="AA283" s="449">
        <v>-5.125512659318554</v>
      </c>
      <c r="AB283" s="449">
        <v>-6.0713671632237407</v>
      </c>
      <c r="AC283" s="449">
        <v>-0.18637055709100991</v>
      </c>
      <c r="AD283" s="449">
        <v>-2.7014389116445647</v>
      </c>
    </row>
    <row r="284" spans="1:30" x14ac:dyDescent="0.3">
      <c r="A284" s="365"/>
      <c r="Y284" s="450"/>
      <c r="Z284" s="449">
        <v>-4.2559604539218014</v>
      </c>
      <c r="AA284" s="449">
        <v>-4.9566270502536058</v>
      </c>
      <c r="AB284" s="449">
        <v>-6.0713671632237407</v>
      </c>
      <c r="AC284" s="449">
        <v>-1.2870366526618824</v>
      </c>
      <c r="AD284" s="449">
        <v>-2.5732758290054107</v>
      </c>
    </row>
    <row r="285" spans="1:30" x14ac:dyDescent="0.3">
      <c r="A285" s="365"/>
      <c r="Y285" s="450"/>
      <c r="Z285" s="449">
        <v>-3.4311698985678598</v>
      </c>
      <c r="AA285" s="449">
        <v>-4.9329829705242023</v>
      </c>
      <c r="AB285" s="449">
        <v>-6.0713671632237407</v>
      </c>
      <c r="AC285" s="449">
        <v>-0.94625143315073501</v>
      </c>
      <c r="AD285" s="449">
        <v>-1.8572618726965178</v>
      </c>
    </row>
    <row r="286" spans="1:30" x14ac:dyDescent="0.3">
      <c r="A286" s="365"/>
      <c r="Y286" s="450"/>
      <c r="Z286" s="449">
        <v>-6.186994073700391</v>
      </c>
      <c r="AA286" s="449">
        <v>-4.9155999879518548</v>
      </c>
      <c r="AB286" s="449">
        <v>-6.0713671632237407</v>
      </c>
      <c r="AC286" s="449">
        <v>-4.7607561659314115</v>
      </c>
      <c r="AD286" s="449">
        <v>-1.8189640309641655</v>
      </c>
    </row>
    <row r="287" spans="1:30" x14ac:dyDescent="0.3">
      <c r="A287" s="365"/>
      <c r="Y287" s="450"/>
      <c r="Z287" s="449">
        <v>-4.3507466724115513</v>
      </c>
      <c r="AA287" s="449">
        <v>-4.5890169291583325</v>
      </c>
      <c r="AB287" s="449">
        <v>-6.0713671632237407</v>
      </c>
      <c r="AC287" s="449">
        <v>-5.6715861906623672</v>
      </c>
      <c r="AD287" s="449">
        <v>-1.9759942513702182</v>
      </c>
    </row>
    <row r="288" spans="1:30" x14ac:dyDescent="0.3">
      <c r="A288" s="365"/>
      <c r="Y288" s="450"/>
      <c r="Z288" s="449">
        <v>-6.0997995129933047</v>
      </c>
      <c r="AA288" s="449">
        <v>-4.755700420412766</v>
      </c>
      <c r="AB288" s="449">
        <v>-6.0713671632237407</v>
      </c>
      <c r="AC288" s="449">
        <v>1.3324625701635568</v>
      </c>
      <c r="AD288" s="449">
        <v>-2.0204631658176617</v>
      </c>
    </row>
    <row r="289" spans="1:30" x14ac:dyDescent="0.3">
      <c r="A289" s="365"/>
      <c r="Y289" s="450"/>
      <c r="Z289" s="449">
        <v>-3.6442117319026117</v>
      </c>
      <c r="AA289" s="449">
        <v>-4.7978429769274795</v>
      </c>
      <c r="AB289" s="449">
        <v>-6.0713671632237407</v>
      </c>
      <c r="AC289" s="449">
        <v>-1.2132097874153089</v>
      </c>
      <c r="AD289" s="449">
        <v>-2.0225316921404919</v>
      </c>
    </row>
    <row r="290" spans="1:30" x14ac:dyDescent="0.3">
      <c r="A290" s="365"/>
      <c r="Y290" s="450"/>
      <c r="Z290" s="449">
        <v>-4.1542361606108056</v>
      </c>
      <c r="AA290" s="449">
        <v>-4.7819875416817998</v>
      </c>
      <c r="AB290" s="449">
        <v>-6.0713671632237407</v>
      </c>
      <c r="AC290" s="449">
        <v>-1.2855820999333787</v>
      </c>
      <c r="AD290" s="449">
        <v>-2.0224202740243209</v>
      </c>
    </row>
    <row r="291" spans="1:30" x14ac:dyDescent="0.3">
      <c r="A291" s="365"/>
      <c r="Y291" s="450"/>
      <c r="Z291" s="449">
        <v>-5.4227448927028385</v>
      </c>
      <c r="AA291" s="449">
        <v>-5.0525628307618984</v>
      </c>
      <c r="AB291" s="449">
        <v>-6.0713671632237407</v>
      </c>
      <c r="AC291" s="449">
        <v>-1.5983190537939862</v>
      </c>
      <c r="AD291" s="449">
        <v>-1.4281876476935642</v>
      </c>
    </row>
    <row r="292" spans="1:30" x14ac:dyDescent="0.3">
      <c r="A292" s="365"/>
      <c r="Y292" s="450"/>
      <c r="Z292" s="449">
        <v>-3.7261677941708529</v>
      </c>
      <c r="AA292" s="449">
        <v>-5.2231868258341532</v>
      </c>
      <c r="AB292" s="449">
        <v>-6.0713671632237407</v>
      </c>
      <c r="AC292" s="449">
        <v>-0.96073111741054618</v>
      </c>
      <c r="AD292" s="449">
        <v>-1.6355711546651821</v>
      </c>
    </row>
    <row r="293" spans="1:30" x14ac:dyDescent="0.3">
      <c r="A293" s="365"/>
      <c r="Y293" s="450"/>
      <c r="Z293" s="449">
        <v>-6.0760060269806342</v>
      </c>
      <c r="AA293" s="449">
        <v>-5.3812829745748392</v>
      </c>
      <c r="AB293" s="449">
        <v>-6.0713671632237407</v>
      </c>
      <c r="AC293" s="449">
        <v>-4.7599762391182168</v>
      </c>
      <c r="AD293" s="449">
        <v>-1.1082746628097482</v>
      </c>
    </row>
    <row r="294" spans="1:30" x14ac:dyDescent="0.3">
      <c r="A294" s="365"/>
      <c r="Y294" s="450"/>
      <c r="Z294" s="449">
        <v>-6.244773695972242</v>
      </c>
      <c r="AA294" s="449">
        <v>-5.4967693619699034</v>
      </c>
      <c r="AB294" s="449">
        <v>-6.0713671632237407</v>
      </c>
      <c r="AC294" s="449">
        <v>-1.5119578063470698</v>
      </c>
      <c r="AD294" s="449">
        <v>-0.83191622742913496</v>
      </c>
    </row>
    <row r="295" spans="1:30" x14ac:dyDescent="0.3">
      <c r="A295" s="365"/>
      <c r="Y295" s="450"/>
      <c r="Z295" s="449">
        <v>-7.2941674784990855</v>
      </c>
      <c r="AA295" s="449">
        <v>-5.2341029491505529</v>
      </c>
      <c r="AB295" s="449">
        <v>-6.0713671632237407</v>
      </c>
      <c r="AC295" s="449">
        <v>-0.11922197863776773</v>
      </c>
      <c r="AD295" s="449">
        <v>-0.64810764478511373</v>
      </c>
    </row>
    <row r="296" spans="1:30" x14ac:dyDescent="0.3">
      <c r="A296" s="365"/>
      <c r="Y296" s="450"/>
      <c r="Z296" s="449">
        <v>-4.7508847730874182</v>
      </c>
      <c r="AA296" s="449">
        <v>-5.3849396245177088</v>
      </c>
      <c r="AB296" s="449">
        <v>-6.0713671632237407</v>
      </c>
      <c r="AC296" s="449">
        <v>2.4778656555727281</v>
      </c>
      <c r="AD296" s="449">
        <v>-0.79708750107723703</v>
      </c>
    </row>
    <row r="297" spans="1:30" x14ac:dyDescent="0.3">
      <c r="A297" s="365"/>
      <c r="Y297" s="450"/>
      <c r="Z297" s="449">
        <v>-4.9626408723762454</v>
      </c>
      <c r="AA297" s="449">
        <v>-5.3760287256656847</v>
      </c>
      <c r="AB297" s="449">
        <v>-6.0713671632237407</v>
      </c>
      <c r="AC297" s="449">
        <v>0.64892694773091364</v>
      </c>
      <c r="AD297" s="449">
        <v>-0.30743853561936874</v>
      </c>
    </row>
    <row r="298" spans="1:30" x14ac:dyDescent="0.3">
      <c r="A298" s="365"/>
      <c r="Y298" s="450"/>
      <c r="Z298" s="449">
        <v>-3.5840800029673909</v>
      </c>
      <c r="AA298" s="449">
        <v>-5.5340407576173902</v>
      </c>
      <c r="AB298" s="449">
        <v>-6.0713671632237407</v>
      </c>
      <c r="AC298" s="449">
        <v>-0.31165897528583741</v>
      </c>
      <c r="AD298" s="449">
        <v>-0.5357792797747456</v>
      </c>
    </row>
    <row r="299" spans="1:30" x14ac:dyDescent="0.3">
      <c r="A299" s="365"/>
      <c r="Y299" s="450"/>
      <c r="Z299" s="449">
        <v>-4.7820245217409507</v>
      </c>
      <c r="AA299" s="449">
        <v>-5.6422594143643012</v>
      </c>
      <c r="AB299" s="449">
        <v>-6.0713671632237407</v>
      </c>
      <c r="AC299" s="449">
        <v>-2.0035901114554093</v>
      </c>
      <c r="AD299" s="449">
        <v>-0.77550136934905012</v>
      </c>
    </row>
    <row r="300" spans="1:30" x14ac:dyDescent="0.3">
      <c r="A300" s="365"/>
      <c r="Y300" s="450"/>
      <c r="Z300" s="449">
        <v>-6.0136297350164618</v>
      </c>
      <c r="AA300" s="449">
        <v>-5.8339086520427372</v>
      </c>
      <c r="AB300" s="449">
        <v>-6.0713671632237407</v>
      </c>
      <c r="AC300" s="449">
        <v>-1.3324334809131386</v>
      </c>
      <c r="AD300" s="449">
        <v>-1.2906132893087272</v>
      </c>
    </row>
    <row r="301" spans="1:30" x14ac:dyDescent="0.3">
      <c r="A301" s="365"/>
      <c r="Y301" s="450"/>
      <c r="Z301" s="449">
        <v>-7.3508579196341763</v>
      </c>
      <c r="AA301" s="449">
        <v>-6.0953769492691467</v>
      </c>
      <c r="AB301" s="449">
        <v>-6.0713671632237407</v>
      </c>
      <c r="AC301" s="449">
        <v>-3.110343015434708</v>
      </c>
      <c r="AD301" s="449">
        <v>-1.7363834024031308</v>
      </c>
    </row>
    <row r="302" spans="1:30" x14ac:dyDescent="0.3">
      <c r="A302" s="365"/>
      <c r="Y302" s="450"/>
      <c r="Z302" s="449">
        <v>-8.0516980757274617</v>
      </c>
      <c r="AA302" s="449">
        <v>-6.3179786198472554</v>
      </c>
      <c r="AB302" s="449">
        <v>-6.0713671632237407</v>
      </c>
      <c r="AC302" s="449">
        <v>-1.797276605657899</v>
      </c>
      <c r="AD302" s="449">
        <v>-1.6732394774537949</v>
      </c>
    </row>
    <row r="303" spans="1:30" x14ac:dyDescent="0.3">
      <c r="A303" s="365"/>
      <c r="Y303" s="450"/>
      <c r="Z303" s="449">
        <v>-6.0924294368364746</v>
      </c>
      <c r="AA303" s="449">
        <v>-6.4740062991839382</v>
      </c>
      <c r="AB303" s="449">
        <v>-6.0713671632237407</v>
      </c>
      <c r="AC303" s="449">
        <v>-1.1279177841450121</v>
      </c>
      <c r="AD303" s="449">
        <v>-1.30085448753424</v>
      </c>
    </row>
    <row r="304" spans="1:30" x14ac:dyDescent="0.3">
      <c r="A304" s="365"/>
      <c r="Y304" s="450"/>
      <c r="Z304" s="449">
        <v>-6.7929189529611191</v>
      </c>
      <c r="AA304" s="449">
        <v>-6.1521785372065692</v>
      </c>
      <c r="AB304" s="449">
        <v>-6.0713671632237407</v>
      </c>
      <c r="AC304" s="449">
        <v>-2.4714638439299108</v>
      </c>
      <c r="AD304" s="449">
        <v>-1.1730990644423116</v>
      </c>
    </row>
    <row r="305" spans="1:30" x14ac:dyDescent="0.3">
      <c r="A305" s="365"/>
      <c r="Y305" s="450"/>
      <c r="Z305" s="449">
        <v>-5.1422916970141515</v>
      </c>
      <c r="AA305" s="449">
        <v>-6.0060608572060774</v>
      </c>
      <c r="AB305" s="449">
        <v>-6.0713671632237407</v>
      </c>
      <c r="AC305" s="449">
        <v>0.13034849935951343</v>
      </c>
      <c r="AD305" s="449">
        <v>-1.1156191982317978</v>
      </c>
    </row>
    <row r="306" spans="1:30" x14ac:dyDescent="0.3">
      <c r="A306" s="365"/>
      <c r="Y306" s="450"/>
      <c r="Z306" s="449">
        <v>-5.8742182770977163</v>
      </c>
      <c r="AA306" s="449">
        <v>-5.7001576607985225</v>
      </c>
      <c r="AB306" s="449">
        <v>-6.0713671632237407</v>
      </c>
      <c r="AC306" s="449">
        <v>0.60310481798147464</v>
      </c>
      <c r="AD306" s="449">
        <v>-1.0649087118036451</v>
      </c>
    </row>
    <row r="307" spans="1:30" x14ac:dyDescent="0.3">
      <c r="A307" s="365"/>
      <c r="Y307" s="450"/>
      <c r="Z307" s="449">
        <v>-3.7608354011748872</v>
      </c>
      <c r="AA307" s="449">
        <v>-5.3403758059039106</v>
      </c>
      <c r="AB307" s="449">
        <v>-6.0713671632237407</v>
      </c>
      <c r="AC307" s="449">
        <v>-0.43814551926963929</v>
      </c>
      <c r="AD307" s="449">
        <v>-1.3714142037812036</v>
      </c>
    </row>
    <row r="308" spans="1:30" x14ac:dyDescent="0.3">
      <c r="A308" s="365"/>
      <c r="Y308" s="450"/>
      <c r="Z308" s="449">
        <v>-6.3280341596307261</v>
      </c>
      <c r="AA308" s="449">
        <v>-4.9016555623231781</v>
      </c>
      <c r="AB308" s="449">
        <v>-6.0713671632237407</v>
      </c>
      <c r="AC308" s="449">
        <v>-2.7079839519611113</v>
      </c>
      <c r="AD308" s="449">
        <v>-1.2776634027818545</v>
      </c>
    </row>
    <row r="309" spans="1:30" x14ac:dyDescent="0.3">
      <c r="A309" s="365"/>
      <c r="Y309" s="450"/>
      <c r="Z309" s="449">
        <v>-5.9103757008745852</v>
      </c>
      <c r="AA309" s="449">
        <v>-4.8608930142410847</v>
      </c>
      <c r="AB309" s="449">
        <v>-6.0713671632237407</v>
      </c>
      <c r="AC309" s="449">
        <v>-1.442303200660831</v>
      </c>
      <c r="AD309" s="449">
        <v>-1.8335546421030935</v>
      </c>
    </row>
    <row r="310" spans="1:30" x14ac:dyDescent="0.3">
      <c r="A310" s="365"/>
      <c r="Y310" s="450"/>
      <c r="Z310" s="449">
        <v>-3.5739564525741878</v>
      </c>
      <c r="AA310" s="449">
        <v>-5.2037774946433979</v>
      </c>
      <c r="AB310" s="449">
        <v>-6.0713671632237407</v>
      </c>
      <c r="AC310" s="449">
        <v>-3.2734562279879214</v>
      </c>
      <c r="AD310" s="449">
        <v>-2.9847839560556793</v>
      </c>
    </row>
    <row r="311" spans="1:30" x14ac:dyDescent="0.3">
      <c r="A311" s="365"/>
      <c r="Y311" s="450"/>
      <c r="Z311" s="449">
        <v>-3.7218772478959949</v>
      </c>
      <c r="AA311" s="449">
        <v>-5.6822033728661001</v>
      </c>
      <c r="AB311" s="449">
        <v>-6.0713671632237407</v>
      </c>
      <c r="AC311" s="449">
        <v>-1.8152082369344669</v>
      </c>
      <c r="AD311" s="449">
        <v>-3.8627299567727369</v>
      </c>
    </row>
    <row r="312" spans="1:30" x14ac:dyDescent="0.3">
      <c r="A312" s="365"/>
      <c r="Y312" s="450"/>
      <c r="Z312" s="449">
        <v>-4.8569538604394928</v>
      </c>
      <c r="AA312" s="449">
        <v>-5.2552637479902682</v>
      </c>
      <c r="AB312" s="449">
        <v>-6.0713671632237407</v>
      </c>
      <c r="AC312" s="449">
        <v>-3.7608901758891591</v>
      </c>
      <c r="AD312" s="449">
        <v>-3.3247036994855454</v>
      </c>
    </row>
    <row r="313" spans="1:30" x14ac:dyDescent="0.3">
      <c r="A313" s="365"/>
      <c r="Y313" s="450"/>
      <c r="Z313" s="449">
        <v>-8.2744096399139107</v>
      </c>
      <c r="AA313" s="449">
        <v>-4.9811596417578903</v>
      </c>
      <c r="AB313" s="449">
        <v>-6.0713671632237407</v>
      </c>
      <c r="AC313" s="449">
        <v>-7.4555003796866259</v>
      </c>
      <c r="AD313" s="449">
        <v>-3.2491622009292587</v>
      </c>
    </row>
    <row r="314" spans="1:30" x14ac:dyDescent="0.3">
      <c r="A314" s="365"/>
      <c r="Y314" s="450">
        <v>44136</v>
      </c>
      <c r="Z314" s="449">
        <v>-7.1098165487338028</v>
      </c>
      <c r="AA314" s="449">
        <v>-5.0732814368233603</v>
      </c>
      <c r="AB314" s="449">
        <v>-6.0713671632237407</v>
      </c>
      <c r="AC314" s="449">
        <v>-6.5837675242890441</v>
      </c>
      <c r="AD314" s="449">
        <v>-3.1375643181082529</v>
      </c>
    </row>
    <row r="315" spans="1:30" x14ac:dyDescent="0.3">
      <c r="A315" s="365"/>
      <c r="Y315" s="450"/>
      <c r="Z315" s="449">
        <v>-3.3394567854999013</v>
      </c>
      <c r="AA315" s="449">
        <v>-4.7910100644108482</v>
      </c>
      <c r="AB315" s="449">
        <v>-6.0713671632237407</v>
      </c>
      <c r="AC315" s="449">
        <v>1.058199849049231</v>
      </c>
      <c r="AD315" s="449">
        <v>-3.2209659446873156</v>
      </c>
    </row>
    <row r="316" spans="1:30" x14ac:dyDescent="0.3">
      <c r="A316" s="365"/>
      <c r="Y316" s="450"/>
      <c r="Z316" s="449">
        <v>-3.9916469572479381</v>
      </c>
      <c r="AA316" s="449">
        <v>-4.3341809503352371</v>
      </c>
      <c r="AB316" s="449">
        <v>-6.0713671632237407</v>
      </c>
      <c r="AC316" s="449">
        <v>-0.91351271076682394</v>
      </c>
      <c r="AD316" s="449">
        <v>-3.3683660350017317</v>
      </c>
    </row>
    <row r="317" spans="1:30" x14ac:dyDescent="0.3">
      <c r="A317" s="365"/>
      <c r="Y317" s="450"/>
      <c r="Z317" s="449">
        <v>-4.2188090180324833</v>
      </c>
      <c r="AA317" s="449">
        <v>-3.6435977461663507</v>
      </c>
      <c r="AB317" s="449">
        <v>-6.0713671632237407</v>
      </c>
      <c r="AC317" s="449">
        <v>-2.4922710482408803</v>
      </c>
      <c r="AD317" s="449">
        <v>-2.5747694049057515</v>
      </c>
    </row>
    <row r="318" spans="1:30" x14ac:dyDescent="0.3">
      <c r="A318" s="365"/>
      <c r="Y318" s="450"/>
      <c r="Z318" s="449">
        <v>-1.745977641008406</v>
      </c>
      <c r="AA318" s="449">
        <v>-3.5177788710142108</v>
      </c>
      <c r="AB318" s="449">
        <v>-6.0713671632237407</v>
      </c>
      <c r="AC318" s="449">
        <v>-2.3990196229879075</v>
      </c>
      <c r="AD318" s="449">
        <v>-2.3458699876389488</v>
      </c>
    </row>
    <row r="319" spans="1:30" x14ac:dyDescent="0.3">
      <c r="A319" s="365"/>
      <c r="Y319" s="450"/>
      <c r="Z319" s="449">
        <v>-1.6591500619102164</v>
      </c>
      <c r="AA319" s="449">
        <v>-4.0340693486290489</v>
      </c>
      <c r="AB319" s="449">
        <v>-6.0713671632237407</v>
      </c>
      <c r="AC319" s="449">
        <v>-4.7926908080900716</v>
      </c>
      <c r="AD319" s="449">
        <v>-3.0754355373556694</v>
      </c>
    </row>
    <row r="320" spans="1:30" x14ac:dyDescent="0.3">
      <c r="A320" s="365"/>
      <c r="Y320" s="450"/>
      <c r="Z320" s="449">
        <v>-3.4403272107317044</v>
      </c>
      <c r="AA320" s="449">
        <v>-4.4226811408974331</v>
      </c>
      <c r="AB320" s="449">
        <v>-6.0713671632237407</v>
      </c>
      <c r="AC320" s="449">
        <v>-1.9003239690147637</v>
      </c>
      <c r="AD320" s="449">
        <v>-3.6493831423766006</v>
      </c>
    </row>
    <row r="321" spans="1:30" x14ac:dyDescent="0.3">
      <c r="A321" s="365"/>
      <c r="Y321" s="450"/>
      <c r="Z321" s="449">
        <v>-6.2290844226688264</v>
      </c>
      <c r="AA321" s="449">
        <v>-4.7288009247871825</v>
      </c>
      <c r="AB321" s="449">
        <v>-6.0713671632237407</v>
      </c>
      <c r="AC321" s="449">
        <v>-4.9814716034214257</v>
      </c>
      <c r="AD321" s="449">
        <v>-3.8521671317041801</v>
      </c>
    </row>
    <row r="322" spans="1:30" x14ac:dyDescent="0.3">
      <c r="A322" s="365"/>
      <c r="Y322" s="450"/>
      <c r="Z322" s="449">
        <v>-6.9534901288037734</v>
      </c>
      <c r="AA322" s="449">
        <v>-5.2423109200230886</v>
      </c>
      <c r="AB322" s="449">
        <v>-6.0713671632237407</v>
      </c>
      <c r="AC322" s="449">
        <v>-4.0487589989678128</v>
      </c>
      <c r="AD322" s="449">
        <v>-4.0692592378712913</v>
      </c>
    </row>
    <row r="323" spans="1:30" x14ac:dyDescent="0.3">
      <c r="A323" s="365"/>
      <c r="Y323" s="450"/>
      <c r="Z323" s="449">
        <v>-6.7119295031266262</v>
      </c>
      <c r="AA323" s="449">
        <v>-5.4282465464947434</v>
      </c>
      <c r="AB323" s="449">
        <v>-6.0713671632237407</v>
      </c>
      <c r="AC323" s="449">
        <v>-4.9311459459133431</v>
      </c>
      <c r="AD323" s="449">
        <v>-3.771001645268957</v>
      </c>
    </row>
    <row r="324" spans="1:30" x14ac:dyDescent="0.3">
      <c r="A324" s="365"/>
      <c r="Y324" s="450"/>
      <c r="Z324" s="449">
        <v>-6.3616475052607262</v>
      </c>
      <c r="AA324" s="449">
        <v>-6.5416996666751084</v>
      </c>
      <c r="AB324" s="449">
        <v>-6.0713671632237407</v>
      </c>
      <c r="AC324" s="449">
        <v>-3.9117589735339351</v>
      </c>
      <c r="AD324" s="449">
        <v>-4.7217931202135999</v>
      </c>
    </row>
    <row r="325" spans="1:30" x14ac:dyDescent="0.3">
      <c r="A325" s="365"/>
      <c r="Y325" s="450"/>
      <c r="Z325" s="449">
        <v>-5.3405476076597482</v>
      </c>
      <c r="AA325" s="449">
        <v>-7.674553668280848</v>
      </c>
      <c r="AB325" s="449">
        <v>-6.0713671632237407</v>
      </c>
      <c r="AC325" s="449">
        <v>-3.9186643661576852</v>
      </c>
      <c r="AD325" s="449">
        <v>-5.6589648801388233</v>
      </c>
    </row>
    <row r="326" spans="1:30" x14ac:dyDescent="0.3">
      <c r="A326" s="365"/>
      <c r="Y326" s="450"/>
      <c r="Z326" s="449">
        <v>-2.9606994472118013</v>
      </c>
      <c r="AA326" s="449">
        <v>-7.6752890867514765</v>
      </c>
      <c r="AB326" s="449">
        <v>-6.0713671632237407</v>
      </c>
      <c r="AC326" s="449">
        <v>-2.7048876598737337</v>
      </c>
      <c r="AD326" s="449">
        <v>-5.3437143685413764</v>
      </c>
    </row>
    <row r="327" spans="1:30" x14ac:dyDescent="0.3">
      <c r="A327" s="365"/>
      <c r="Y327" s="450"/>
      <c r="Z327" s="449">
        <v>-11.234499051994266</v>
      </c>
      <c r="AA327" s="449">
        <v>-8.0218982811549733</v>
      </c>
      <c r="AB327" s="449">
        <v>-6.0713671632237407</v>
      </c>
      <c r="AC327" s="449">
        <v>-8.5558642936272662</v>
      </c>
      <c r="AD327" s="449">
        <v>-5.2936789576550511</v>
      </c>
    </row>
    <row r="328" spans="1:30" x14ac:dyDescent="0.3">
      <c r="A328" s="365"/>
      <c r="Y328" s="450"/>
      <c r="Z328" s="449">
        <v>-14.159062433908995</v>
      </c>
      <c r="AA328" s="449">
        <v>-8.1670352956707237</v>
      </c>
      <c r="AB328" s="449">
        <v>-6.0713671632237407</v>
      </c>
      <c r="AC328" s="449">
        <v>-11.541673922897985</v>
      </c>
      <c r="AD328" s="449">
        <v>-5.4254553403072965</v>
      </c>
    </row>
    <row r="329" spans="1:30" x14ac:dyDescent="0.3">
      <c r="A329" s="365"/>
      <c r="Y329" s="450"/>
      <c r="Z329" s="449">
        <v>-6.9586380580981713</v>
      </c>
      <c r="AA329" s="449">
        <v>-8.6816150267478722</v>
      </c>
      <c r="AB329" s="449">
        <v>-6.0713671632237407</v>
      </c>
      <c r="AC329" s="449">
        <v>-1.8420054177856855</v>
      </c>
      <c r="AD329" s="449">
        <v>-5.7254308904985391</v>
      </c>
    </row>
    <row r="330" spans="1:30" x14ac:dyDescent="0.3">
      <c r="A330" s="365"/>
      <c r="Y330" s="450"/>
      <c r="Z330" s="449">
        <v>-9.1381938639511109</v>
      </c>
      <c r="AA330" s="449">
        <v>-9.4263656519718868</v>
      </c>
      <c r="AB330" s="449">
        <v>-6.0713671632237407</v>
      </c>
      <c r="AC330" s="449">
        <v>-4.5808980697090647</v>
      </c>
      <c r="AD330" s="449">
        <v>-6.0743027458475671</v>
      </c>
    </row>
    <row r="331" spans="1:30" x14ac:dyDescent="0.3">
      <c r="A331" s="365"/>
      <c r="Y331" s="450"/>
      <c r="Z331" s="449">
        <v>-7.3776066068709678</v>
      </c>
      <c r="AA331" s="449">
        <v>-9.8886066867144837</v>
      </c>
      <c r="AB331" s="449">
        <v>-6.0713671632237407</v>
      </c>
      <c r="AC331" s="449">
        <v>-4.8341936520996569</v>
      </c>
      <c r="AD331" s="449">
        <v>-6.7649721617699914</v>
      </c>
    </row>
    <row r="332" spans="1:30" x14ac:dyDescent="0.3">
      <c r="A332" s="365"/>
      <c r="Y332" s="450"/>
      <c r="Z332" s="449">
        <v>-8.9426057251997815</v>
      </c>
      <c r="AA332" s="449">
        <v>-9.90407595955676</v>
      </c>
      <c r="AB332" s="449">
        <v>-6.0713671632237407</v>
      </c>
      <c r="AC332" s="449">
        <v>-6.0184932174963848</v>
      </c>
      <c r="AD332" s="449">
        <v>-7.1552785709755096</v>
      </c>
    </row>
    <row r="333" spans="1:30" x14ac:dyDescent="0.3">
      <c r="A333" s="365"/>
      <c r="Y333" s="450"/>
      <c r="Z333" s="449">
        <v>-8.1739538237799056</v>
      </c>
      <c r="AA333" s="449">
        <v>-10.194963792509721</v>
      </c>
      <c r="AB333" s="449">
        <v>-6.0713671632237407</v>
      </c>
      <c r="AC333" s="449">
        <v>-5.146990647316926</v>
      </c>
      <c r="AD333" s="449">
        <v>-8.1434821900510155</v>
      </c>
    </row>
    <row r="334" spans="1:30" x14ac:dyDescent="0.3">
      <c r="A334" s="365"/>
      <c r="Y334" s="450"/>
      <c r="Z334" s="449">
        <v>-14.470186295192448</v>
      </c>
      <c r="AA334" s="449">
        <v>-10.117910706878416</v>
      </c>
      <c r="AB334" s="449">
        <v>-6.0713671632237407</v>
      </c>
      <c r="AC334" s="449">
        <v>-13.390550205084239</v>
      </c>
      <c r="AD334" s="449">
        <v>-8.804767670145166</v>
      </c>
    </row>
    <row r="335" spans="1:30" x14ac:dyDescent="0.3">
      <c r="A335" s="365"/>
      <c r="Y335" s="450"/>
      <c r="Z335" s="449">
        <v>-14.267347343804925</v>
      </c>
      <c r="AA335" s="449">
        <v>-9.5494257013874435</v>
      </c>
      <c r="AB335" s="449">
        <v>-6.0713671632237407</v>
      </c>
      <c r="AC335" s="449">
        <v>-14.273818787336609</v>
      </c>
      <c r="AD335" s="449">
        <v>-9.0951359583920794</v>
      </c>
    </row>
    <row r="336" spans="1:30" x14ac:dyDescent="0.3">
      <c r="A336" s="365"/>
      <c r="Y336" s="450"/>
      <c r="Z336" s="449">
        <v>-8.9948528887688983</v>
      </c>
      <c r="AA336" s="449">
        <v>-8.5857766386378938</v>
      </c>
      <c r="AB336" s="449">
        <v>-6.0713671632237407</v>
      </c>
      <c r="AC336" s="449">
        <v>-8.7594307513142269</v>
      </c>
      <c r="AD336" s="449">
        <v>-8.7036209153747457</v>
      </c>
    </row>
    <row r="337" spans="1:30" x14ac:dyDescent="0.3">
      <c r="A337" s="365"/>
      <c r="Y337" s="450"/>
      <c r="Z337" s="449">
        <v>-8.5988222645319858</v>
      </c>
      <c r="AA337" s="449">
        <v>-7.2765439304318784</v>
      </c>
      <c r="AB337" s="449">
        <v>-6.0713671632237407</v>
      </c>
      <c r="AC337" s="449">
        <v>-9.2098964303681186</v>
      </c>
      <c r="AD337" s="449">
        <v>-7.8381465879897423</v>
      </c>
    </row>
    <row r="338" spans="1:30" x14ac:dyDescent="0.3">
      <c r="A338" s="365"/>
      <c r="Y338" s="450"/>
      <c r="Z338" s="449">
        <v>-3.3982115684341636</v>
      </c>
      <c r="AA338" s="449">
        <v>-6.4829960918917964</v>
      </c>
      <c r="AB338" s="449">
        <v>-6.0713671632237407</v>
      </c>
      <c r="AC338" s="449">
        <v>-6.8667716698280543</v>
      </c>
      <c r="AD338" s="449">
        <v>-7.0332245670377507</v>
      </c>
    </row>
    <row r="339" spans="1:30" x14ac:dyDescent="0.3">
      <c r="A339" s="365"/>
      <c r="Y339" s="450"/>
      <c r="Z339" s="449">
        <v>-2.197062285952935</v>
      </c>
      <c r="AA339" s="449">
        <v>-6.3514796307439196</v>
      </c>
      <c r="AB339" s="449">
        <v>-6.0713671632237407</v>
      </c>
      <c r="AC339" s="449">
        <v>-3.2778879163750503</v>
      </c>
      <c r="AD339" s="449">
        <v>-7.3220752879754309</v>
      </c>
    </row>
    <row r="340" spans="1:30" x14ac:dyDescent="0.3">
      <c r="A340" s="365"/>
      <c r="Y340" s="450"/>
      <c r="Z340" s="449">
        <v>0.99067513366220905</v>
      </c>
      <c r="AA340" s="449">
        <v>-6.874014638689653</v>
      </c>
      <c r="AB340" s="449">
        <v>-6.0713671632237407</v>
      </c>
      <c r="AC340" s="449">
        <v>0.9113296443780996</v>
      </c>
      <c r="AD340" s="449">
        <v>-7.6076262472877589</v>
      </c>
    </row>
    <row r="341" spans="1:30" x14ac:dyDescent="0.3">
      <c r="A341" s="365"/>
      <c r="Y341" s="450"/>
      <c r="Z341" s="449">
        <v>-8.9153514254118669</v>
      </c>
      <c r="AA341" s="449">
        <v>-7.5026719059948475</v>
      </c>
      <c r="AB341" s="449">
        <v>-6.0713671632237407</v>
      </c>
      <c r="AC341" s="449">
        <v>-7.7560960584202974</v>
      </c>
      <c r="AD341" s="449">
        <v>-7.7577477049728412</v>
      </c>
    </row>
    <row r="342" spans="1:30" x14ac:dyDescent="0.3">
      <c r="A342" s="365"/>
      <c r="Y342" s="450"/>
      <c r="Z342" s="449">
        <v>-13.346732115769793</v>
      </c>
      <c r="AA342" s="449">
        <v>-7.7244680077470651</v>
      </c>
      <c r="AB342" s="449">
        <v>-6.0713671632237407</v>
      </c>
      <c r="AC342" s="449">
        <v>-16.29577383390037</v>
      </c>
      <c r="AD342" s="449">
        <v>-7.7329940913177229</v>
      </c>
    </row>
    <row r="343" spans="1:30" x14ac:dyDescent="0.3">
      <c r="A343" s="365"/>
      <c r="Y343" s="450"/>
      <c r="Z343" s="449">
        <v>-12.652597944389036</v>
      </c>
      <c r="AA343" s="449">
        <v>-7.8326851478963277</v>
      </c>
      <c r="AB343" s="449">
        <v>-6.0713671632237407</v>
      </c>
      <c r="AC343" s="449">
        <v>-10.758287466500519</v>
      </c>
      <c r="AD343" s="449">
        <v>-7.7979791034923682</v>
      </c>
    </row>
    <row r="344" spans="1:30" x14ac:dyDescent="0.3">
      <c r="A344" s="365"/>
      <c r="Y344" s="450">
        <v>44166</v>
      </c>
      <c r="Z344" s="449">
        <v>-12.999423135668346</v>
      </c>
      <c r="AA344" s="449">
        <v>-8.242510916824104</v>
      </c>
      <c r="AB344" s="449">
        <v>-6.0713671632237407</v>
      </c>
      <c r="AC344" s="449">
        <v>-10.260746634163695</v>
      </c>
      <c r="AD344" s="449">
        <v>-8.3037411763491011</v>
      </c>
    </row>
    <row r="345" spans="1:30" x14ac:dyDescent="0.3">
      <c r="A345" s="365"/>
      <c r="Y345" s="450"/>
      <c r="Z345" s="449">
        <v>-4.950784280699696</v>
      </c>
      <c r="AA345" s="449">
        <v>-7.9418725928072096</v>
      </c>
      <c r="AB345" s="449">
        <v>-6.0713671632237407</v>
      </c>
      <c r="AC345" s="449">
        <v>-6.6934963742422298</v>
      </c>
      <c r="AD345" s="449">
        <v>-8.1305973286323159</v>
      </c>
    </row>
    <row r="346" spans="1:30" x14ac:dyDescent="0.3">
      <c r="A346" s="365"/>
      <c r="Y346" s="450"/>
      <c r="Z346" s="449">
        <v>-2.954582266997769</v>
      </c>
      <c r="AA346" s="449">
        <v>-7.2870926841125536</v>
      </c>
      <c r="AB346" s="449">
        <v>-6.0713671632237407</v>
      </c>
      <c r="AC346" s="449">
        <v>-3.7327830015975678</v>
      </c>
      <c r="AD346" s="449">
        <v>-6.8659111071793575</v>
      </c>
    </row>
    <row r="347" spans="1:30" x14ac:dyDescent="0.3">
      <c r="A347" s="365"/>
      <c r="Y347" s="450"/>
      <c r="Z347" s="449">
        <v>-1.878105248832217</v>
      </c>
      <c r="AA347" s="449">
        <v>-6.9684341214239867</v>
      </c>
      <c r="AB347" s="449">
        <v>-6.0713671632237407</v>
      </c>
      <c r="AC347" s="449">
        <v>-2.6290048656190237</v>
      </c>
      <c r="AD347" s="449">
        <v>-6.6445579083799169</v>
      </c>
    </row>
    <row r="348" spans="1:30" x14ac:dyDescent="0.3">
      <c r="A348" s="365"/>
      <c r="Y348" s="450"/>
      <c r="Z348" s="449">
        <v>-6.8108831572936079</v>
      </c>
      <c r="AA348" s="449">
        <v>-6.7760407725892975</v>
      </c>
      <c r="AB348" s="449">
        <v>-6.0713671632237407</v>
      </c>
      <c r="AC348" s="449">
        <v>-6.5440891244028023</v>
      </c>
      <c r="AD348" s="449">
        <v>-6.2730768319032535</v>
      </c>
    </row>
    <row r="349" spans="1:30" x14ac:dyDescent="0.3">
      <c r="A349" s="365"/>
      <c r="Y349" s="450"/>
      <c r="Z349" s="449">
        <v>-8.7632727549071969</v>
      </c>
      <c r="AA349" s="449">
        <v>-6.3965150834318623</v>
      </c>
      <c r="AB349" s="449">
        <v>-6.0713671632237407</v>
      </c>
      <c r="AC349" s="449">
        <v>-7.4429702837296645</v>
      </c>
      <c r="AD349" s="449">
        <v>-5.3797671679875476</v>
      </c>
    </row>
    <row r="350" spans="1:30" x14ac:dyDescent="0.3">
      <c r="A350" s="365"/>
      <c r="Y350" s="450"/>
      <c r="Z350" s="449">
        <v>-10.421988005569073</v>
      </c>
      <c r="AA350" s="449">
        <v>-6.5492718295344199</v>
      </c>
      <c r="AB350" s="449">
        <v>-6.0713671632237407</v>
      </c>
      <c r="AC350" s="449">
        <v>-9.208815074904436</v>
      </c>
      <c r="AD350" s="449">
        <v>-5.0567407076376458</v>
      </c>
    </row>
    <row r="351" spans="1:30" x14ac:dyDescent="0.3">
      <c r="A351" s="365"/>
      <c r="Y351" s="450"/>
      <c r="Z351" s="449">
        <v>-11.652669693825514</v>
      </c>
      <c r="AA351" s="449">
        <v>-6.9453562667714106</v>
      </c>
      <c r="AB351" s="449">
        <v>-6.0713671632237407</v>
      </c>
      <c r="AC351" s="449">
        <v>-7.6603790988270504</v>
      </c>
      <c r="AD351" s="449">
        <v>-5.0175621574642326</v>
      </c>
    </row>
    <row r="352" spans="1:30" x14ac:dyDescent="0.3">
      <c r="A352" s="365"/>
      <c r="Y352" s="450"/>
      <c r="Z352" s="449">
        <v>-2.2941044565976569</v>
      </c>
      <c r="AA352" s="449">
        <v>-7.2391610859409576</v>
      </c>
      <c r="AB352" s="449">
        <v>-6.0713671632237407</v>
      </c>
      <c r="AC352" s="449">
        <v>-0.4403287268322913</v>
      </c>
      <c r="AD352" s="449">
        <v>-5.0876389052089523</v>
      </c>
    </row>
    <row r="353" spans="1:30" x14ac:dyDescent="0.3">
      <c r="A353" s="365"/>
      <c r="Y353" s="450"/>
      <c r="Z353" s="449">
        <v>-4.0238794897156751</v>
      </c>
      <c r="AA353" s="449">
        <v>-7.1756422214449529</v>
      </c>
      <c r="AB353" s="449">
        <v>-6.0713671632237407</v>
      </c>
      <c r="AC353" s="449">
        <v>-1.4715977791482544</v>
      </c>
      <c r="AD353" s="449">
        <v>-5.2994880617622568</v>
      </c>
    </row>
    <row r="354" spans="1:30" x14ac:dyDescent="0.3">
      <c r="A354" s="365"/>
      <c r="Y354" s="450"/>
      <c r="Z354" s="449">
        <v>-4.6506963094911455</v>
      </c>
      <c r="AA354" s="449">
        <v>-6.1470424868666971</v>
      </c>
      <c r="AB354" s="449">
        <v>-6.0713671632237407</v>
      </c>
      <c r="AC354" s="449">
        <v>-2.3547550144051286</v>
      </c>
      <c r="AD354" s="449">
        <v>-4.355555197520963</v>
      </c>
    </row>
    <row r="355" spans="1:30" x14ac:dyDescent="0.3">
      <c r="A355" s="365"/>
      <c r="Y355" s="450"/>
      <c r="Z355" s="449">
        <v>-8.8675168914804399</v>
      </c>
      <c r="AA355" s="449">
        <v>-4.8274485570141792</v>
      </c>
      <c r="AB355" s="449">
        <v>-6.0713671632237407</v>
      </c>
      <c r="AC355" s="449">
        <v>-7.0346263586158386</v>
      </c>
      <c r="AD355" s="449">
        <v>-3.6143013328028673</v>
      </c>
    </row>
    <row r="356" spans="1:30" x14ac:dyDescent="0.3">
      <c r="A356" s="365"/>
      <c r="Y356" s="450"/>
      <c r="Z356" s="449">
        <v>-8.3186407034351628</v>
      </c>
      <c r="AA356" s="449">
        <v>-4.9740674438057209</v>
      </c>
      <c r="AB356" s="449">
        <v>-6.0713671632237407</v>
      </c>
      <c r="AC356" s="449">
        <v>-8.9259143796028013</v>
      </c>
      <c r="AD356" s="449">
        <v>-3.6077402621481065</v>
      </c>
    </row>
    <row r="357" spans="1:30" x14ac:dyDescent="0.3">
      <c r="A357" s="365"/>
      <c r="Y357" s="450"/>
      <c r="Z357" s="449">
        <v>-3.2217898635212903</v>
      </c>
      <c r="AA357" s="449">
        <v>-4.6404600026055025</v>
      </c>
      <c r="AB357" s="449">
        <v>-6.0713671632237407</v>
      </c>
      <c r="AC357" s="449">
        <v>-2.6012850252153754</v>
      </c>
      <c r="AD357" s="449">
        <v>-3.6874570113425915</v>
      </c>
    </row>
    <row r="358" spans="1:30" x14ac:dyDescent="0.3">
      <c r="A358" s="365"/>
      <c r="Y358" s="450"/>
      <c r="Z358" s="449">
        <v>-2.4155121848578838</v>
      </c>
      <c r="AA358" s="449">
        <v>-4.0882258569714773</v>
      </c>
      <c r="AB358" s="449">
        <v>-6.0713671632237407</v>
      </c>
      <c r="AC358" s="449">
        <v>-2.4716020458003811</v>
      </c>
      <c r="AD358" s="449">
        <v>-3.6452812529151339</v>
      </c>
    </row>
    <row r="359" spans="1:30" x14ac:dyDescent="0.3">
      <c r="A359" s="365"/>
      <c r="Y359" s="450"/>
      <c r="Z359" s="449">
        <v>-3.3204366641384402</v>
      </c>
      <c r="AA359" s="449">
        <v>-3.173226838270351</v>
      </c>
      <c r="AB359" s="449">
        <v>-6.0713671632237407</v>
      </c>
      <c r="AC359" s="449">
        <v>-0.39440123224896695</v>
      </c>
      <c r="AD359" s="449">
        <v>-3.3781749724048677</v>
      </c>
    </row>
    <row r="360" spans="1:30" x14ac:dyDescent="0.3">
      <c r="A360" s="365"/>
      <c r="Y360" s="450"/>
      <c r="Z360" s="449">
        <v>-1.6886274013141529</v>
      </c>
      <c r="AA360" s="449">
        <v>-2.5782139240671063</v>
      </c>
      <c r="AB360" s="449">
        <v>-6.0713671632237407</v>
      </c>
      <c r="AC360" s="449">
        <v>-2.0296150235096491</v>
      </c>
      <c r="AD360" s="449">
        <v>-2.9242902842942278</v>
      </c>
    </row>
    <row r="361" spans="1:30" x14ac:dyDescent="0.3">
      <c r="A361" s="365"/>
      <c r="Y361" s="450"/>
      <c r="Z361" s="449">
        <v>-0.7850572900529702</v>
      </c>
      <c r="AA361" s="449">
        <v>-2.0717200976434618</v>
      </c>
      <c r="AB361" s="449">
        <v>-6.0713671632237407</v>
      </c>
      <c r="AC361" s="449">
        <v>-2.059524705412926</v>
      </c>
      <c r="AD361" s="449">
        <v>-2.6397829154624719</v>
      </c>
    </row>
    <row r="362" spans="1:30" x14ac:dyDescent="0.3">
      <c r="A362" s="365"/>
      <c r="Y362" s="450"/>
      <c r="Z362" s="449">
        <v>-2.4625237605725547</v>
      </c>
      <c r="AA362" s="449">
        <v>-1.7203254726243258</v>
      </c>
      <c r="AB362" s="449">
        <v>-6.0713671632237407</v>
      </c>
      <c r="AC362" s="449">
        <v>-5.1648823950439748</v>
      </c>
      <c r="AD362" s="449">
        <v>-2.4159660372465219</v>
      </c>
    </row>
    <row r="363" spans="1:30" x14ac:dyDescent="0.3">
      <c r="A363" s="365"/>
      <c r="Y363" s="450"/>
      <c r="Z363" s="449">
        <v>-4.1535503040124517</v>
      </c>
      <c r="AA363" s="449">
        <v>-0.97926771458702633</v>
      </c>
      <c r="AB363" s="449">
        <v>-6.0713671632237407</v>
      </c>
      <c r="AC363" s="449">
        <v>-5.7487215628283224</v>
      </c>
      <c r="AD363" s="449">
        <v>-2.3205812094334095</v>
      </c>
    </row>
    <row r="364" spans="1:30" x14ac:dyDescent="0.3">
      <c r="A364" s="365"/>
      <c r="Y364" s="450"/>
      <c r="Z364" s="449">
        <v>0.3236669214442236</v>
      </c>
      <c r="AA364" s="449">
        <v>-0.79888027795745986</v>
      </c>
      <c r="AB364" s="449">
        <v>-6.0713671632237407</v>
      </c>
      <c r="AC364" s="449">
        <v>-0.60973344339308255</v>
      </c>
      <c r="AD364" s="449">
        <v>-1.8437882877676597</v>
      </c>
    </row>
    <row r="365" spans="1:30" x14ac:dyDescent="0.3">
      <c r="A365" s="365"/>
      <c r="Y365" s="450"/>
      <c r="Z365" s="449">
        <v>4.4250190276067469E-2</v>
      </c>
      <c r="AA365" s="449">
        <v>-1.4119038164383457</v>
      </c>
      <c r="AB365" s="449">
        <v>-6.0713671632237407</v>
      </c>
      <c r="AC365" s="449">
        <v>-0.90488389828873039</v>
      </c>
      <c r="AD365" s="449">
        <v>-2.2641282938245246</v>
      </c>
    </row>
    <row r="366" spans="1:30" x14ac:dyDescent="0.3">
      <c r="A366" s="365"/>
      <c r="Y366" s="450"/>
      <c r="Z366" s="449">
        <v>1.8669676421226542</v>
      </c>
      <c r="AA366" s="449">
        <v>-0.98394755410585866</v>
      </c>
      <c r="AB366" s="449">
        <v>-6.0713671632237407</v>
      </c>
      <c r="AC366" s="449">
        <v>0.27329256244281908</v>
      </c>
      <c r="AD366" s="449">
        <v>-1.8702820266372331</v>
      </c>
    </row>
    <row r="367" spans="1:30" x14ac:dyDescent="0.3">
      <c r="A367" s="365"/>
      <c r="Y367" s="450"/>
      <c r="Z367" s="449">
        <v>-0.42591534490718685</v>
      </c>
      <c r="AA367" s="449">
        <v>5.8120126331495214E-2</v>
      </c>
      <c r="AB367" s="449">
        <v>-6.0713671632237407</v>
      </c>
      <c r="AC367" s="449">
        <v>1.3079354281505999</v>
      </c>
      <c r="AD367" s="449">
        <v>-0.83351140113852296</v>
      </c>
    </row>
    <row r="368" spans="1:30" x14ac:dyDescent="0.3">
      <c r="A368" s="365"/>
      <c r="Y368" s="450"/>
      <c r="Z368" s="449">
        <v>-5.0762220594191723</v>
      </c>
      <c r="AA368" s="449">
        <v>-0.37737925433756114</v>
      </c>
      <c r="AB368" s="449">
        <v>-6.0713671632237407</v>
      </c>
      <c r="AC368" s="449">
        <v>-5.0019047478109826</v>
      </c>
      <c r="AD368" s="449">
        <v>-0.91772368964972328</v>
      </c>
    </row>
    <row r="369" spans="1:30" x14ac:dyDescent="0.3">
      <c r="A369" s="365"/>
      <c r="Y369" s="450"/>
      <c r="Z369" s="449">
        <v>0.5331700757548552</v>
      </c>
      <c r="AA369" s="449">
        <v>-0.25374545264409781</v>
      </c>
      <c r="AB369" s="449">
        <v>-6.0713671632237407</v>
      </c>
      <c r="AC369" s="449">
        <v>-2.4079585247329334</v>
      </c>
      <c r="AD369" s="449">
        <v>-1.0367294718874345</v>
      </c>
    </row>
    <row r="370" spans="1:30" x14ac:dyDescent="0.3">
      <c r="A370" s="365"/>
      <c r="Y370" s="450"/>
      <c r="Z370" s="449">
        <v>3.1409234590490254</v>
      </c>
      <c r="AA370" s="449">
        <v>-0.33370792405991268</v>
      </c>
      <c r="AB370" s="449">
        <v>-6.0713671632237407</v>
      </c>
      <c r="AC370" s="449">
        <v>1.5086728156626492</v>
      </c>
      <c r="AD370" s="449">
        <v>-0.74429665532587863</v>
      </c>
    </row>
    <row r="371" spans="1:30" x14ac:dyDescent="0.3">
      <c r="A371" s="365"/>
      <c r="Y371" s="450"/>
      <c r="Z371" s="449">
        <v>-2.7248287432391711</v>
      </c>
      <c r="AA371" s="449">
        <v>-0.52185572894663645</v>
      </c>
      <c r="AB371" s="449">
        <v>-6.0713671632237407</v>
      </c>
      <c r="AC371" s="449">
        <v>-1.1992194629714845</v>
      </c>
      <c r="AD371" s="449">
        <v>-0.77723137509124329</v>
      </c>
    </row>
    <row r="372" spans="1:30" x14ac:dyDescent="0.3">
      <c r="A372" s="365"/>
      <c r="Y372" s="450"/>
      <c r="Z372" s="449">
        <v>0.90968680213031106</v>
      </c>
      <c r="AA372" s="449">
        <v>-1.7025546563810638</v>
      </c>
      <c r="AB372" s="449">
        <v>-6.0713671632237407</v>
      </c>
      <c r="AC372" s="449">
        <v>-1.7379243739527084</v>
      </c>
      <c r="AD372" s="449">
        <v>-1.7597830283810347</v>
      </c>
    </row>
    <row r="373" spans="1:30" x14ac:dyDescent="0.3">
      <c r="A373" s="365"/>
      <c r="Y373" s="450"/>
      <c r="Z373" s="449">
        <v>1.3072303422119498</v>
      </c>
      <c r="AA373" s="449">
        <v>-3.2398316830269005</v>
      </c>
      <c r="AB373" s="449">
        <v>-6.0713671632237407</v>
      </c>
      <c r="AC373" s="449">
        <v>2.320322278373709</v>
      </c>
      <c r="AD373" s="449">
        <v>-2.8368315381622091</v>
      </c>
    </row>
    <row r="374" spans="1:30" x14ac:dyDescent="0.3">
      <c r="A374" s="365"/>
      <c r="Y374" s="450"/>
      <c r="Z374" s="449">
        <v>-1.7429499791142529</v>
      </c>
      <c r="AA374" s="449">
        <v>-4.7602478089219469</v>
      </c>
      <c r="AB374" s="449">
        <v>-6.0713671632237407</v>
      </c>
      <c r="AC374" s="449">
        <v>1.0773923897930473</v>
      </c>
      <c r="AD374" s="449">
        <v>-4.4134707588990221</v>
      </c>
    </row>
    <row r="375" spans="1:30" x14ac:dyDescent="0.3">
      <c r="A375" s="365"/>
      <c r="Y375" s="450">
        <v>44197</v>
      </c>
      <c r="Z375" s="449">
        <v>-13.341114551460164</v>
      </c>
      <c r="AA375" s="449">
        <v>-4.6094447043066848</v>
      </c>
      <c r="AB375" s="449">
        <v>-5.4354670814011854</v>
      </c>
      <c r="AC375" s="449">
        <v>-11.879766320839522</v>
      </c>
      <c r="AD375" s="449">
        <v>-4.7573080548049234</v>
      </c>
    </row>
    <row r="376" spans="1:30" x14ac:dyDescent="0.3">
      <c r="A376" s="365"/>
      <c r="Y376" s="450"/>
      <c r="Z376" s="449">
        <v>-10.227769110766001</v>
      </c>
      <c r="AA376" s="449">
        <v>-5.1877850978048254</v>
      </c>
      <c r="AB376" s="449">
        <v>-5.4354670814011854</v>
      </c>
      <c r="AC376" s="449">
        <v>-9.9472980932011552</v>
      </c>
      <c r="AD376" s="449">
        <v>-4.836265368054451</v>
      </c>
    </row>
    <row r="377" spans="1:30" x14ac:dyDescent="0.3">
      <c r="A377" s="365"/>
      <c r="Y377" s="450"/>
      <c r="Z377" s="449">
        <v>-7.5019894222163011</v>
      </c>
      <c r="AA377" s="449">
        <v>-5.8058763821047794</v>
      </c>
      <c r="AB377" s="449">
        <v>-5.4354670814011854</v>
      </c>
      <c r="AC377" s="449">
        <v>-9.5278017294950388</v>
      </c>
      <c r="AD377" s="449">
        <v>-5.5825894697022118</v>
      </c>
    </row>
    <row r="378" spans="1:30" x14ac:dyDescent="0.3">
      <c r="A378" s="365"/>
      <c r="Y378" s="450"/>
      <c r="Z378" s="449">
        <v>-1.6692070109323329</v>
      </c>
      <c r="AA378" s="449">
        <v>-6.1688294822294623</v>
      </c>
      <c r="AB378" s="449">
        <v>-5.4354670814011854</v>
      </c>
      <c r="AC378" s="449">
        <v>-3.6060805343127953</v>
      </c>
      <c r="AD378" s="449">
        <v>-6.4488148794158588</v>
      </c>
    </row>
    <row r="379" spans="1:30" x14ac:dyDescent="0.3">
      <c r="A379" s="365"/>
      <c r="Y379" s="450"/>
      <c r="Z379" s="449">
        <v>-3.1386959523566715</v>
      </c>
      <c r="AA379" s="449">
        <v>-4.334584170126516</v>
      </c>
      <c r="AB379" s="449">
        <v>-5.4354670814011854</v>
      </c>
      <c r="AC379" s="449">
        <v>-2.2906255666994042</v>
      </c>
      <c r="AD379" s="449">
        <v>-4.8226758345176597</v>
      </c>
    </row>
    <row r="380" spans="1:30" x14ac:dyDescent="0.3">
      <c r="A380" s="365"/>
      <c r="Y380" s="450"/>
      <c r="Z380" s="449">
        <v>-3.0194086478877349</v>
      </c>
      <c r="AA380" s="449">
        <v>-3.7695247385706812</v>
      </c>
      <c r="AB380" s="449">
        <v>-5.4354670814011854</v>
      </c>
      <c r="AC380" s="449">
        <v>-2.9039464331606126</v>
      </c>
      <c r="AD380" s="449">
        <v>-4.0182405808738162</v>
      </c>
    </row>
    <row r="381" spans="1:30" x14ac:dyDescent="0.3">
      <c r="A381" s="365"/>
      <c r="Y381" s="450"/>
      <c r="Z381" s="449">
        <v>-4.2836216799870286</v>
      </c>
      <c r="AA381" s="449">
        <v>-3.9117660446709634</v>
      </c>
      <c r="AB381" s="449">
        <v>-5.4354670814011854</v>
      </c>
      <c r="AC381" s="449">
        <v>-4.9861854782024864</v>
      </c>
      <c r="AD381" s="449">
        <v>-3.8159125908913194</v>
      </c>
    </row>
    <row r="382" spans="1:30" x14ac:dyDescent="0.3">
      <c r="A382" s="365"/>
      <c r="Y382" s="450"/>
      <c r="Z382" s="449">
        <v>-0.50139736673953883</v>
      </c>
      <c r="AA382" s="449">
        <v>-3.852018330347295</v>
      </c>
      <c r="AB382" s="449">
        <v>-5.4354670814011854</v>
      </c>
      <c r="AC382" s="449">
        <v>-0.49679300655212444</v>
      </c>
      <c r="AD382" s="449">
        <v>-3.3353569344072502</v>
      </c>
    </row>
    <row r="383" spans="1:30" x14ac:dyDescent="0.3">
      <c r="A383" s="365"/>
      <c r="Y383" s="450"/>
      <c r="Z383" s="449">
        <v>-6.2723530898751614</v>
      </c>
      <c r="AA383" s="449">
        <v>-3.6311013585962013</v>
      </c>
      <c r="AB383" s="449">
        <v>-5.4354670814011854</v>
      </c>
      <c r="AC383" s="449">
        <v>-4.3162513176942525</v>
      </c>
      <c r="AD383" s="449">
        <v>-2.9969030313584426</v>
      </c>
    </row>
    <row r="384" spans="1:30" x14ac:dyDescent="0.3">
      <c r="A384" s="365"/>
      <c r="Y384" s="450"/>
      <c r="Z384" s="449">
        <v>-8.497678564918278</v>
      </c>
      <c r="AA384" s="449">
        <v>-3.1517392197325322</v>
      </c>
      <c r="AB384" s="449">
        <v>-5.4354670814011854</v>
      </c>
      <c r="AC384" s="449">
        <v>-8.1115057996175608</v>
      </c>
      <c r="AD384" s="449">
        <v>-2.3750617726470966</v>
      </c>
    </row>
    <row r="385" spans="1:30" x14ac:dyDescent="0.3">
      <c r="A385" s="365"/>
      <c r="Y385" s="450"/>
      <c r="Z385" s="449">
        <v>-1.2509730106666512</v>
      </c>
      <c r="AA385" s="449">
        <v>-2.402913824048976</v>
      </c>
      <c r="AB385" s="449">
        <v>-5.4354670814011854</v>
      </c>
      <c r="AC385" s="449">
        <v>-0.24219093892430976</v>
      </c>
      <c r="AD385" s="449">
        <v>-1.5107256767978388</v>
      </c>
    </row>
    <row r="386" spans="1:30" x14ac:dyDescent="0.3">
      <c r="A386" s="365"/>
      <c r="Y386" s="450"/>
      <c r="Z386" s="449">
        <v>-1.592277150099014</v>
      </c>
      <c r="AA386" s="449">
        <v>-3.2472982406460527</v>
      </c>
      <c r="AB386" s="449">
        <v>-5.4354670814011854</v>
      </c>
      <c r="AC386" s="449">
        <v>7.8551754642248284E-2</v>
      </c>
      <c r="AD386" s="449">
        <v>-2.2831900363609088</v>
      </c>
    </row>
    <row r="387" spans="1:30" x14ac:dyDescent="0.3">
      <c r="A387" s="365"/>
      <c r="Y387" s="450"/>
      <c r="Z387" s="449">
        <v>0.33612632415794708</v>
      </c>
      <c r="AA387" s="449">
        <v>-3.7307107908414627</v>
      </c>
      <c r="AB387" s="449">
        <v>-5.4354670814011854</v>
      </c>
      <c r="AC387" s="449">
        <v>1.4489423778188097</v>
      </c>
      <c r="AD387" s="449">
        <v>-2.9434866176801973</v>
      </c>
    </row>
    <row r="388" spans="1:30" x14ac:dyDescent="0.3">
      <c r="A388" s="365"/>
      <c r="Y388" s="450"/>
      <c r="Z388" s="449">
        <v>0.95815608979786471</v>
      </c>
      <c r="AA388" s="449">
        <v>-3.8846338331906813</v>
      </c>
      <c r="AB388" s="449">
        <v>-5.4354670814011854</v>
      </c>
      <c r="AC388" s="449">
        <v>1.0641671927423175</v>
      </c>
      <c r="AD388" s="449">
        <v>-3.2190224700393038</v>
      </c>
    </row>
    <row r="389" spans="1:30" x14ac:dyDescent="0.3">
      <c r="A389" s="365"/>
      <c r="Y389" s="450"/>
      <c r="Z389" s="449">
        <v>-6.4120882829190764</v>
      </c>
      <c r="AA389" s="449">
        <v>-4.5723128547536778</v>
      </c>
      <c r="AB389" s="449">
        <v>-5.4354670814011854</v>
      </c>
      <c r="AC389" s="449">
        <v>-5.9040435234936126</v>
      </c>
      <c r="AD389" s="449">
        <v>-4.1820257323826064</v>
      </c>
    </row>
    <row r="390" spans="1:30" x14ac:dyDescent="0.3">
      <c r="A390" s="365"/>
      <c r="Y390" s="450"/>
      <c r="Z390" s="449">
        <v>-9.6562409412430306</v>
      </c>
      <c r="AA390" s="449">
        <v>-5.66494164992279</v>
      </c>
      <c r="AB390" s="449">
        <v>-5.4354670814011854</v>
      </c>
      <c r="AC390" s="449">
        <v>-8.9383273869292736</v>
      </c>
      <c r="AD390" s="449">
        <v>-5.3970274923030734</v>
      </c>
    </row>
    <row r="391" spans="1:30" x14ac:dyDescent="0.3">
      <c r="A391" s="365"/>
      <c r="Y391" s="450"/>
      <c r="Z391" s="449">
        <v>-9.5751398613628087</v>
      </c>
      <c r="AA391" s="449">
        <v>-7.0879828576171473</v>
      </c>
      <c r="AB391" s="449">
        <v>-5.4354670814011854</v>
      </c>
      <c r="AC391" s="449">
        <v>-10.040256766131307</v>
      </c>
      <c r="AD391" s="449">
        <v>-6.5497394887813538</v>
      </c>
    </row>
    <row r="392" spans="1:30" x14ac:dyDescent="0.3">
      <c r="A392" s="365"/>
      <c r="Y392" s="450"/>
      <c r="Z392" s="449">
        <v>-6.0647261616076307</v>
      </c>
      <c r="AA392" s="449">
        <v>-8.6399458524928487</v>
      </c>
      <c r="AB392" s="449">
        <v>-5.4354670814011854</v>
      </c>
      <c r="AC392" s="449">
        <v>-6.9832137753274282</v>
      </c>
      <c r="AD392" s="449">
        <v>-8.0174928983381282</v>
      </c>
    </row>
    <row r="393" spans="1:30" x14ac:dyDescent="0.3">
      <c r="A393" s="365"/>
      <c r="Y393" s="450"/>
      <c r="Z393" s="449">
        <v>-9.2406787162827975</v>
      </c>
      <c r="AA393" s="449">
        <v>-8.937035446642458</v>
      </c>
      <c r="AB393" s="449">
        <v>-5.4354670814011854</v>
      </c>
      <c r="AC393" s="449">
        <v>-8.4264605648010189</v>
      </c>
      <c r="AD393" s="449">
        <v>-8.3475542163067225</v>
      </c>
    </row>
    <row r="394" spans="1:30" x14ac:dyDescent="0.3">
      <c r="A394" s="365"/>
      <c r="Y394" s="450"/>
      <c r="Z394" s="449">
        <v>-9.6251621297025469</v>
      </c>
      <c r="AA394" s="449">
        <v>-9.3070874613509638</v>
      </c>
      <c r="AB394" s="449">
        <v>-5.4354670814011854</v>
      </c>
      <c r="AC394" s="449">
        <v>-6.620041597529152</v>
      </c>
      <c r="AD394" s="449">
        <v>-8.5255325199132415</v>
      </c>
    </row>
    <row r="395" spans="1:30" x14ac:dyDescent="0.3">
      <c r="A395" s="365"/>
      <c r="Y395" s="450"/>
      <c r="Z395" s="449">
        <v>-9.9055848743320567</v>
      </c>
      <c r="AA395" s="449">
        <v>-9.7583904169172975</v>
      </c>
      <c r="AB395" s="449">
        <v>-5.4354670814011854</v>
      </c>
      <c r="AC395" s="449">
        <v>-9.2101066741550994</v>
      </c>
      <c r="AD395" s="449">
        <v>-8.5722815471703644</v>
      </c>
    </row>
    <row r="396" spans="1:30" x14ac:dyDescent="0.3">
      <c r="A396" s="365"/>
      <c r="Y396" s="450"/>
      <c r="Z396" s="449">
        <v>-8.491715441966333</v>
      </c>
      <c r="AA396" s="449">
        <v>-9.8212942189203893</v>
      </c>
      <c r="AB396" s="449">
        <v>-5.4354670814011854</v>
      </c>
      <c r="AC396" s="449">
        <v>-8.2144727492737815</v>
      </c>
      <c r="AD396" s="449">
        <v>-8.1064391085780212</v>
      </c>
    </row>
    <row r="397" spans="1:30" x14ac:dyDescent="0.3">
      <c r="A397" s="365"/>
      <c r="Y397" s="450"/>
      <c r="Z397" s="449">
        <v>-12.246605044202582</v>
      </c>
      <c r="AA397" s="449">
        <v>-10.128913129061786</v>
      </c>
      <c r="AB397" s="449">
        <v>-5.4354670814011854</v>
      </c>
      <c r="AC397" s="449">
        <v>-10.184175512174903</v>
      </c>
      <c r="AD397" s="449">
        <v>-8.0867568614477907</v>
      </c>
    </row>
    <row r="398" spans="1:30" x14ac:dyDescent="0.3">
      <c r="A398" s="365"/>
      <c r="Y398" s="450"/>
      <c r="Z398" s="449">
        <v>-12.734260550327132</v>
      </c>
      <c r="AA398" s="449">
        <v>-9.7726136799186829</v>
      </c>
      <c r="AB398" s="449">
        <v>-5.4354670814011854</v>
      </c>
      <c r="AC398" s="449">
        <v>-10.367499956931169</v>
      </c>
      <c r="AD398" s="449">
        <v>-7.9402308319362493</v>
      </c>
    </row>
    <row r="399" spans="1:30" x14ac:dyDescent="0.3">
      <c r="A399" s="365"/>
      <c r="Y399" s="450"/>
      <c r="Z399" s="449">
        <v>-6.5050527756292853</v>
      </c>
      <c r="AA399" s="449">
        <v>-9.2288921829342332</v>
      </c>
      <c r="AB399" s="449">
        <v>-5.4354670814011854</v>
      </c>
      <c r="AC399" s="449">
        <v>-3.7223167051810293</v>
      </c>
      <c r="AD399" s="449">
        <v>-7.5069188879578679</v>
      </c>
    </row>
    <row r="400" spans="1:30" x14ac:dyDescent="0.3">
      <c r="A400" s="365"/>
      <c r="Y400" s="450"/>
      <c r="Z400" s="449">
        <v>-11.394011087272563</v>
      </c>
      <c r="AA400" s="449">
        <v>-9.1069511237088268</v>
      </c>
      <c r="AB400" s="449">
        <v>-5.4354670814011854</v>
      </c>
      <c r="AC400" s="449">
        <v>-8.2886848348893949</v>
      </c>
      <c r="AD400" s="449">
        <v>-7.3062835000793696</v>
      </c>
    </row>
    <row r="401" spans="1:30" x14ac:dyDescent="0.3">
      <c r="A401" s="365"/>
      <c r="Y401" s="450"/>
      <c r="Z401" s="449">
        <v>-7.1310659857008272</v>
      </c>
      <c r="AA401" s="449">
        <v>-9.0155040804622679</v>
      </c>
      <c r="AB401" s="449">
        <v>-5.4354670814011854</v>
      </c>
      <c r="AC401" s="449">
        <v>-5.5943593909483695</v>
      </c>
      <c r="AD401" s="449">
        <v>-7.261461217696259</v>
      </c>
    </row>
    <row r="402" spans="1:30" x14ac:dyDescent="0.3">
      <c r="A402" s="365"/>
      <c r="Y402" s="450"/>
      <c r="Z402" s="449">
        <v>-6.0995343954408963</v>
      </c>
      <c r="AA402" s="449">
        <v>-9.407797926241205</v>
      </c>
      <c r="AB402" s="449">
        <v>-5.4354670814011854</v>
      </c>
      <c r="AC402" s="449">
        <v>-6.1769230663064292</v>
      </c>
      <c r="AD402" s="449">
        <v>-7.911488479211414</v>
      </c>
    </row>
    <row r="403" spans="1:30" x14ac:dyDescent="0.3">
      <c r="A403" s="365"/>
      <c r="Y403" s="450"/>
      <c r="Z403" s="449">
        <v>-7.6381280273885004</v>
      </c>
      <c r="AA403" s="449">
        <v>-9.4524890690727137</v>
      </c>
      <c r="AB403" s="449">
        <v>-5.4354670814011854</v>
      </c>
      <c r="AC403" s="449">
        <v>-6.8100250341242941</v>
      </c>
      <c r="AD403" s="449">
        <v>-8.2333280466452372</v>
      </c>
    </row>
    <row r="404" spans="1:30" x14ac:dyDescent="0.3">
      <c r="A404" s="365"/>
      <c r="Y404" s="450"/>
      <c r="Z404" s="449">
        <v>-11.606475741476666</v>
      </c>
      <c r="AA404" s="449">
        <v>-8.9670252045147354</v>
      </c>
      <c r="AB404" s="449">
        <v>-5.4354670814011854</v>
      </c>
      <c r="AC404" s="449">
        <v>-9.8704195354931272</v>
      </c>
      <c r="AD404" s="449">
        <v>-8.4579508112725694</v>
      </c>
    </row>
    <row r="405" spans="1:30" x14ac:dyDescent="0.3">
      <c r="A405" s="365"/>
      <c r="Y405" s="450"/>
      <c r="Z405" s="449">
        <v>-15.480317470779704</v>
      </c>
      <c r="AA405" s="449">
        <v>-9.1758991528399978</v>
      </c>
      <c r="AB405" s="449">
        <v>-5.4354670814011854</v>
      </c>
      <c r="AC405" s="449">
        <v>-14.917690787537254</v>
      </c>
      <c r="AD405" s="449">
        <v>-9.0595331146286942</v>
      </c>
    </row>
    <row r="406" spans="1:30" x14ac:dyDescent="0.3">
      <c r="A406" s="365"/>
      <c r="Y406" s="450">
        <v>44228</v>
      </c>
      <c r="Z406" s="449">
        <v>-6.817890775449845</v>
      </c>
      <c r="AA406" s="449">
        <v>-9.3073610638261162</v>
      </c>
      <c r="AB406" s="449">
        <v>-5.4354670814011854</v>
      </c>
      <c r="AC406" s="449">
        <v>-5.9751936772177885</v>
      </c>
      <c r="AD406" s="449">
        <v>-9.6235475805104329</v>
      </c>
    </row>
    <row r="407" spans="1:30" x14ac:dyDescent="0.3">
      <c r="A407" s="365"/>
      <c r="Y407" s="450"/>
      <c r="Z407" s="449">
        <v>-7.9957640353667019</v>
      </c>
      <c r="AA407" s="449">
        <v>-8.9318950744183088</v>
      </c>
      <c r="AB407" s="449">
        <v>-5.4354670814011854</v>
      </c>
      <c r="AC407" s="449">
        <v>-9.8610441872807257</v>
      </c>
      <c r="AD407" s="449">
        <v>-9.9106943361130657</v>
      </c>
    </row>
    <row r="408" spans="1:30" x14ac:dyDescent="0.3">
      <c r="A408" s="365"/>
      <c r="Y408" s="450"/>
      <c r="Z408" s="449">
        <v>-8.5931836239776604</v>
      </c>
      <c r="AA408" s="449">
        <v>-8.5544039916085239</v>
      </c>
      <c r="AB408" s="449">
        <v>-5.4354670814011854</v>
      </c>
      <c r="AC408" s="449">
        <v>-9.8054355144412426</v>
      </c>
      <c r="AD408" s="449">
        <v>-10.043691590499218</v>
      </c>
    </row>
    <row r="409" spans="1:30" x14ac:dyDescent="0.3">
      <c r="A409" s="365"/>
      <c r="Y409" s="450"/>
      <c r="Z409" s="449">
        <v>-7.0197677723437337</v>
      </c>
      <c r="AA409" s="449">
        <v>-7.3088148966739066</v>
      </c>
      <c r="AB409" s="449">
        <v>-5.4354670814011854</v>
      </c>
      <c r="AC409" s="449">
        <v>-10.125024327478599</v>
      </c>
      <c r="AD409" s="449">
        <v>-9.1176029346088132</v>
      </c>
    </row>
    <row r="410" spans="1:30" x14ac:dyDescent="0.3">
      <c r="A410" s="365"/>
      <c r="Y410" s="450"/>
      <c r="Z410" s="449">
        <v>-5.0098661015338513</v>
      </c>
      <c r="AA410" s="449">
        <v>-7.0582791400828109</v>
      </c>
      <c r="AB410" s="449">
        <v>-5.4354670814011854</v>
      </c>
      <c r="AC410" s="449">
        <v>-8.8200523233427219</v>
      </c>
      <c r="AD410" s="449">
        <v>-9.4007851529572992</v>
      </c>
    </row>
    <row r="411" spans="1:30" x14ac:dyDescent="0.3">
      <c r="A411" s="365"/>
      <c r="Y411" s="450"/>
      <c r="Z411" s="449">
        <v>-8.9640381618081655</v>
      </c>
      <c r="AA411" s="449">
        <v>-6.7723610588183645</v>
      </c>
      <c r="AB411" s="449">
        <v>-5.4354670814011854</v>
      </c>
      <c r="AC411" s="449">
        <v>-10.801400316196194</v>
      </c>
      <c r="AD411" s="449">
        <v>-9.1953212541887144</v>
      </c>
    </row>
    <row r="412" spans="1:30" x14ac:dyDescent="0.3">
      <c r="A412" s="365"/>
      <c r="Y412" s="450"/>
      <c r="Z412" s="449">
        <v>-6.7611938062373875</v>
      </c>
      <c r="AA412" s="449">
        <v>-6.439289101448824</v>
      </c>
      <c r="AB412" s="449">
        <v>-5.4354670814011854</v>
      </c>
      <c r="AC412" s="449">
        <v>-8.435070196304423</v>
      </c>
      <c r="AD412" s="449">
        <v>-8.709390417371667</v>
      </c>
    </row>
    <row r="413" spans="1:30" x14ac:dyDescent="0.3">
      <c r="A413" s="365"/>
      <c r="Y413" s="450"/>
      <c r="Z413" s="449">
        <v>-5.0641404793121758</v>
      </c>
      <c r="AA413" s="449">
        <v>-6.3293215744099927</v>
      </c>
      <c r="AB413" s="449">
        <v>-5.4354670814011854</v>
      </c>
      <c r="AC413" s="449">
        <v>-7.9574692056571905</v>
      </c>
      <c r="AD413" s="449">
        <v>-8.4659511593512224</v>
      </c>
    </row>
    <row r="414" spans="1:30" x14ac:dyDescent="0.3">
      <c r="A414" s="365"/>
      <c r="Y414" s="450"/>
      <c r="Z414" s="449">
        <v>-5.9943374665155797</v>
      </c>
      <c r="AA414" s="449">
        <v>-6.379387324313023</v>
      </c>
      <c r="AB414" s="449">
        <v>-5.4354670814011854</v>
      </c>
      <c r="AC414" s="449">
        <v>-8.4227968959006319</v>
      </c>
      <c r="AD414" s="449">
        <v>-7.5991902411848509</v>
      </c>
    </row>
    <row r="415" spans="1:30" x14ac:dyDescent="0.3">
      <c r="A415" s="365"/>
      <c r="Y415" s="450"/>
      <c r="Z415" s="449">
        <v>-6.2616799223908739</v>
      </c>
      <c r="AA415" s="449">
        <v>-6.3536896230900348</v>
      </c>
      <c r="AB415" s="449">
        <v>-5.4354670814011854</v>
      </c>
      <c r="AC415" s="449">
        <v>-6.4039196567219108</v>
      </c>
      <c r="AD415" s="449">
        <v>-6.8809955241452014</v>
      </c>
    </row>
    <row r="416" spans="1:30" x14ac:dyDescent="0.3">
      <c r="A416" s="365"/>
      <c r="Y416" s="450"/>
      <c r="Z416" s="449">
        <v>-6.2499950830719078</v>
      </c>
      <c r="AA416" s="449">
        <v>-7.2312061741197526</v>
      </c>
      <c r="AB416" s="449">
        <v>-5.4354670814011854</v>
      </c>
      <c r="AC416" s="449">
        <v>-8.420949521335487</v>
      </c>
      <c r="AD416" s="449">
        <v>-7.6567745171485102</v>
      </c>
    </row>
    <row r="417" spans="1:30" x14ac:dyDescent="0.3">
      <c r="A417" s="365"/>
      <c r="Y417" s="450"/>
      <c r="Z417" s="449">
        <v>-5.3603263508550709</v>
      </c>
      <c r="AA417" s="449">
        <v>-7.0963005678258702</v>
      </c>
      <c r="AB417" s="449">
        <v>-5.4354670814011854</v>
      </c>
      <c r="AC417" s="449">
        <v>-2.75272589617812</v>
      </c>
      <c r="AD417" s="449">
        <v>-7.1797624651155934</v>
      </c>
    </row>
    <row r="418" spans="1:30" x14ac:dyDescent="0.3">
      <c r="A418" s="365"/>
      <c r="Y418" s="450"/>
      <c r="Z418" s="449">
        <v>-8.7841542532472516</v>
      </c>
      <c r="AA418" s="449">
        <v>-5.5239057553717625</v>
      </c>
      <c r="AB418" s="449">
        <v>-5.4354670814011854</v>
      </c>
      <c r="AC418" s="449">
        <v>-5.7740372969186495</v>
      </c>
      <c r="AD418" s="449">
        <v>-5.0778869239436926</v>
      </c>
    </row>
    <row r="419" spans="1:30" x14ac:dyDescent="0.3">
      <c r="A419" s="365"/>
      <c r="Y419" s="450"/>
      <c r="Z419" s="449">
        <v>-12.903809663445397</v>
      </c>
      <c r="AA419" s="449">
        <v>-5.2780281196005108</v>
      </c>
      <c r="AB419" s="449">
        <v>-5.4354670814011854</v>
      </c>
      <c r="AC419" s="449">
        <v>-13.865523147327579</v>
      </c>
      <c r="AD419" s="449">
        <v>-4.0697907055734373</v>
      </c>
    </row>
    <row r="420" spans="1:30" x14ac:dyDescent="0.3">
      <c r="A420" s="365"/>
      <c r="Y420" s="450"/>
      <c r="Z420" s="449">
        <v>-4.1198012352550144</v>
      </c>
      <c r="AA420" s="449">
        <v>-5.0445661784434606</v>
      </c>
      <c r="AB420" s="449">
        <v>-5.4354670814011854</v>
      </c>
      <c r="AC420" s="449">
        <v>-4.6183848414267743</v>
      </c>
      <c r="AD420" s="449">
        <v>-3.4472282557009146</v>
      </c>
    </row>
    <row r="421" spans="1:30" x14ac:dyDescent="0.3">
      <c r="A421" s="365"/>
      <c r="Y421" s="450"/>
      <c r="Z421" s="449">
        <v>5.0124262206631807</v>
      </c>
      <c r="AA421" s="449">
        <v>-4.7622414731959584</v>
      </c>
      <c r="AB421" s="449">
        <v>-5.4354670814011854</v>
      </c>
      <c r="AC421" s="449">
        <v>6.2903318923026745</v>
      </c>
      <c r="AD421" s="449">
        <v>-3.5607304375104292</v>
      </c>
    </row>
    <row r="422" spans="1:30" x14ac:dyDescent="0.3">
      <c r="A422" s="365"/>
      <c r="Y422" s="450"/>
      <c r="Z422" s="449">
        <v>-4.5405364719921169</v>
      </c>
      <c r="AA422" s="449">
        <v>-4.3347977136122884</v>
      </c>
      <c r="AB422" s="449">
        <v>-5.4354670814011854</v>
      </c>
      <c r="AC422" s="449">
        <v>0.65275387186987643</v>
      </c>
      <c r="AD422" s="449">
        <v>-3.4840894566271601</v>
      </c>
    </row>
    <row r="423" spans="1:30" x14ac:dyDescent="0.3">
      <c r="A423" s="365"/>
      <c r="Y423" s="450"/>
      <c r="Z423" s="449">
        <v>-4.6157614949725563</v>
      </c>
      <c r="AA423" s="449">
        <v>-3.8640297296199089</v>
      </c>
      <c r="AB423" s="449">
        <v>-5.4354670814011854</v>
      </c>
      <c r="AC423" s="449">
        <v>-4.0630123722278313</v>
      </c>
      <c r="AD423" s="449">
        <v>-3.0435790053349985</v>
      </c>
    </row>
    <row r="424" spans="1:30" x14ac:dyDescent="0.3">
      <c r="A424" s="365"/>
      <c r="Y424" s="450"/>
      <c r="Z424" s="449">
        <v>-3.3840534141225551</v>
      </c>
      <c r="AA424" s="449">
        <v>-3.7477186428444722</v>
      </c>
      <c r="AB424" s="449">
        <v>-5.4354670814011854</v>
      </c>
      <c r="AC424" s="449">
        <v>-3.547241168844721</v>
      </c>
      <c r="AD424" s="449">
        <v>-2.7749901634014003</v>
      </c>
    </row>
    <row r="425" spans="1:30" x14ac:dyDescent="0.3">
      <c r="A425" s="365"/>
      <c r="Y425" s="450"/>
      <c r="Z425" s="449">
        <v>-5.7920479361615627</v>
      </c>
      <c r="AA425" s="449">
        <v>-4.9175743491329333</v>
      </c>
      <c r="AB425" s="449">
        <v>-5.4354670814011854</v>
      </c>
      <c r="AC425" s="449">
        <v>-5.2375504307357659</v>
      </c>
      <c r="AD425" s="449">
        <v>-4.3848861118291893</v>
      </c>
    </row>
    <row r="426" spans="1:30" x14ac:dyDescent="0.3">
      <c r="A426" s="365"/>
      <c r="Y426" s="450"/>
      <c r="Z426" s="449">
        <v>-9.608433775498737</v>
      </c>
      <c r="AA426" s="449">
        <v>-4.8751928317324271</v>
      </c>
      <c r="AB426" s="449">
        <v>-5.4354670814011854</v>
      </c>
      <c r="AC426" s="449">
        <v>-10.781949988282449</v>
      </c>
      <c r="AD426" s="449">
        <v>-5.1623461599652751</v>
      </c>
    </row>
    <row r="427" spans="1:30" x14ac:dyDescent="0.3">
      <c r="A427" s="365"/>
      <c r="Y427" s="450"/>
      <c r="Z427" s="449">
        <v>-3.3056236278269608</v>
      </c>
      <c r="AA427" s="449">
        <v>-5.3139601184556868</v>
      </c>
      <c r="AB427" s="449">
        <v>-5.4354670814011854</v>
      </c>
      <c r="AC427" s="449">
        <v>-2.7382629478915845</v>
      </c>
      <c r="AD427" s="449">
        <v>-5.0486334035944589</v>
      </c>
    </row>
    <row r="428" spans="1:30" x14ac:dyDescent="0.3">
      <c r="A428" s="365"/>
      <c r="Y428" s="450"/>
      <c r="Z428" s="449">
        <v>-3.1765637233560478</v>
      </c>
      <c r="AA428" s="449">
        <v>-5.6084818021937695</v>
      </c>
      <c r="AB428" s="449">
        <v>-5.4354670814011854</v>
      </c>
      <c r="AC428" s="449">
        <v>-4.9789397466918501</v>
      </c>
      <c r="AD428" s="449">
        <v>-4.851747481180551</v>
      </c>
    </row>
    <row r="429" spans="1:30" x14ac:dyDescent="0.3">
      <c r="A429" s="365"/>
      <c r="Y429" s="450"/>
      <c r="Z429" s="449">
        <v>-4.2438658501885724</v>
      </c>
      <c r="AA429" s="449">
        <v>-5.749240555304695</v>
      </c>
      <c r="AB429" s="449">
        <v>-5.4354670814011854</v>
      </c>
      <c r="AC429" s="449">
        <v>-4.7894664650827252</v>
      </c>
      <c r="AD429" s="449">
        <v>-4.9693675573691154</v>
      </c>
    </row>
    <row r="430" spans="1:30" x14ac:dyDescent="0.3">
      <c r="A430" s="365"/>
      <c r="Y430" s="450"/>
      <c r="Z430" s="449">
        <v>-7.6871325020353733</v>
      </c>
      <c r="AA430" s="449">
        <v>-6.4400012824843236</v>
      </c>
      <c r="AB430" s="449">
        <v>-5.4354670814011854</v>
      </c>
      <c r="AC430" s="449">
        <v>-3.2670230776321176</v>
      </c>
      <c r="AD430" s="449">
        <v>-5.4681174134192059</v>
      </c>
    </row>
    <row r="431" spans="1:30" x14ac:dyDescent="0.3">
      <c r="A431" s="365"/>
      <c r="Y431" s="450"/>
      <c r="Z431" s="449">
        <v>-5.4457052002891349</v>
      </c>
      <c r="AA431" s="449">
        <v>-6.9330034839983199</v>
      </c>
      <c r="AB431" s="449">
        <v>-5.4354670814011854</v>
      </c>
      <c r="AC431" s="449">
        <v>-2.169039711947363</v>
      </c>
      <c r="AD431" s="449">
        <v>-5.9071401864900883</v>
      </c>
    </row>
    <row r="432" spans="1:30" x14ac:dyDescent="0.3">
      <c r="A432" s="365"/>
      <c r="Y432" s="450"/>
      <c r="Z432" s="449">
        <v>-6.7773592079380407</v>
      </c>
      <c r="AA432" s="449">
        <v>-7.5328625053317548</v>
      </c>
      <c r="AB432" s="449">
        <v>-5.4354670814011854</v>
      </c>
      <c r="AC432" s="449">
        <v>-6.0608909640557158</v>
      </c>
      <c r="AD432" s="449">
        <v>-5.9257789393710265</v>
      </c>
    </row>
    <row r="433" spans="1:30" x14ac:dyDescent="0.3">
      <c r="A433" s="365"/>
      <c r="Y433" s="450"/>
      <c r="Z433" s="449">
        <v>-14.443758865756141</v>
      </c>
      <c r="AA433" s="449">
        <v>-8.1718309112733731</v>
      </c>
      <c r="AB433" s="449">
        <v>-5.4354670814011854</v>
      </c>
      <c r="AC433" s="449">
        <v>-14.273198980633083</v>
      </c>
      <c r="AD433" s="449">
        <v>-6.1757700601482544</v>
      </c>
    </row>
    <row r="434" spans="1:30" x14ac:dyDescent="0.3">
      <c r="A434" s="365"/>
      <c r="Y434" s="450">
        <v>44256</v>
      </c>
      <c r="Z434" s="449">
        <v>-6.7566390384249253</v>
      </c>
      <c r="AA434" s="449">
        <v>-8.1754328016642859</v>
      </c>
      <c r="AB434" s="449">
        <v>-5.4354670814011854</v>
      </c>
      <c r="AC434" s="449">
        <v>-5.8114223593877625</v>
      </c>
      <c r="AD434" s="449">
        <v>-6.6363006344452504</v>
      </c>
    </row>
    <row r="435" spans="1:30" x14ac:dyDescent="0.3">
      <c r="A435" s="365"/>
      <c r="Y435" s="450"/>
      <c r="Z435" s="449">
        <v>-7.3755768726900968</v>
      </c>
      <c r="AA435" s="449">
        <v>-8.4332546706561544</v>
      </c>
      <c r="AB435" s="449">
        <v>-5.4354670814011854</v>
      </c>
      <c r="AC435" s="449">
        <v>-5.1094110168584166</v>
      </c>
      <c r="AD435" s="449">
        <v>-7.5263467326129296</v>
      </c>
    </row>
    <row r="436" spans="1:30" x14ac:dyDescent="0.3">
      <c r="A436" s="365"/>
      <c r="Y436" s="450"/>
      <c r="Z436" s="449">
        <v>-8.7166446917798996</v>
      </c>
      <c r="AA436" s="449">
        <v>-9.1770179277157133</v>
      </c>
      <c r="AB436" s="449">
        <v>-5.4354670814011854</v>
      </c>
      <c r="AC436" s="449">
        <v>-6.5394043105233237</v>
      </c>
      <c r="AD436" s="449">
        <v>-8.4682827603113822</v>
      </c>
    </row>
    <row r="437" spans="1:30" x14ac:dyDescent="0.3">
      <c r="A437" s="365"/>
      <c r="Y437" s="450"/>
      <c r="Z437" s="449">
        <v>-7.7123457347717581</v>
      </c>
      <c r="AA437" s="449">
        <v>-9.2562964498339735</v>
      </c>
      <c r="AB437" s="449">
        <v>-5.4354670814011854</v>
      </c>
      <c r="AC437" s="449">
        <v>-6.4907370977110901</v>
      </c>
      <c r="AD437" s="449">
        <v>-8.7033700925965327</v>
      </c>
    </row>
    <row r="438" spans="1:30" x14ac:dyDescent="0.3">
      <c r="A438" s="365"/>
      <c r="Y438" s="450"/>
      <c r="Z438" s="449">
        <v>-7.2504582832322217</v>
      </c>
      <c r="AA438" s="449">
        <v>-9.6208692381827721</v>
      </c>
      <c r="AB438" s="449">
        <v>-5.4354670814011854</v>
      </c>
      <c r="AC438" s="449">
        <v>-8.3993623991211166</v>
      </c>
      <c r="AD438" s="449">
        <v>-9.2501892695281533</v>
      </c>
    </row>
    <row r="439" spans="1:30" x14ac:dyDescent="0.3">
      <c r="A439" s="365"/>
      <c r="Y439" s="450"/>
      <c r="Z439" s="449">
        <v>-11.983702007354962</v>
      </c>
      <c r="AA439" s="449">
        <v>-9.7204108711729873</v>
      </c>
      <c r="AB439" s="449">
        <v>-5.4354670814011854</v>
      </c>
      <c r="AC439" s="449">
        <v>-12.654443157944883</v>
      </c>
      <c r="AD439" s="449">
        <v>-9.5247120198500301</v>
      </c>
    </row>
    <row r="440" spans="1:30" x14ac:dyDescent="0.3">
      <c r="A440" s="365"/>
      <c r="Y440" s="450"/>
      <c r="Z440" s="449">
        <v>-14.998708520583948</v>
      </c>
      <c r="AA440" s="449">
        <v>-9.7078034155303801</v>
      </c>
      <c r="AB440" s="449">
        <v>-5.4354670814011854</v>
      </c>
      <c r="AC440" s="449">
        <v>-15.91881030662914</v>
      </c>
      <c r="AD440" s="449">
        <v>-9.5626253750338925</v>
      </c>
    </row>
    <row r="441" spans="1:30" x14ac:dyDescent="0.3">
      <c r="A441" s="365"/>
      <c r="Y441" s="450"/>
      <c r="Z441" s="449">
        <v>-9.3086485568665154</v>
      </c>
      <c r="AA441" s="449">
        <v>-9.9884824073044989</v>
      </c>
      <c r="AB441" s="449">
        <v>-5.4354670814011854</v>
      </c>
      <c r="AC441" s="449">
        <v>-9.6391565979091069</v>
      </c>
      <c r="AD441" s="449">
        <v>-9.4784508736179856</v>
      </c>
    </row>
    <row r="442" spans="1:30" x14ac:dyDescent="0.3">
      <c r="A442" s="365"/>
      <c r="Y442" s="450"/>
      <c r="Z442" s="449">
        <v>-8.0723683036216016</v>
      </c>
      <c r="AA442" s="449">
        <v>-10.451287406245212</v>
      </c>
      <c r="AB442" s="449">
        <v>-5.4354670814011854</v>
      </c>
      <c r="AC442" s="449">
        <v>-7.0310702691115523</v>
      </c>
      <c r="AD442" s="449">
        <v>-9.3599542317784259</v>
      </c>
    </row>
    <row r="443" spans="1:30" x14ac:dyDescent="0.3">
      <c r="A443" s="365"/>
      <c r="Y443" s="450"/>
      <c r="Z443" s="449">
        <v>-8.6283925022816508</v>
      </c>
      <c r="AA443" s="449">
        <v>-10.107878915808437</v>
      </c>
      <c r="AB443" s="449">
        <v>-5.4354670814011854</v>
      </c>
      <c r="AC443" s="449">
        <v>-6.8047977968103623</v>
      </c>
      <c r="AD443" s="449">
        <v>-8.4365615838578076</v>
      </c>
    </row>
    <row r="444" spans="1:30" x14ac:dyDescent="0.3">
      <c r="A444" s="365"/>
      <c r="Y444" s="450"/>
      <c r="Z444" s="449">
        <v>-9.677098677190596</v>
      </c>
      <c r="AA444" s="449">
        <v>-9.7336675936913366</v>
      </c>
      <c r="AB444" s="449">
        <v>-5.4354670814011854</v>
      </c>
      <c r="AC444" s="449">
        <v>-5.9015155877997358</v>
      </c>
      <c r="AD444" s="449">
        <v>-8.263578742445242</v>
      </c>
    </row>
    <row r="445" spans="1:30" x14ac:dyDescent="0.3">
      <c r="A445" s="365"/>
      <c r="Y445" s="450"/>
      <c r="Z445" s="449">
        <v>-10.490093275817218</v>
      </c>
      <c r="AA445" s="449">
        <v>-9.3628790429104249</v>
      </c>
      <c r="AB445" s="449">
        <v>-5.4354670814011854</v>
      </c>
      <c r="AC445" s="449">
        <v>-7.5698859062441954</v>
      </c>
      <c r="AD445" s="449">
        <v>-7.62620782754919</v>
      </c>
    </row>
    <row r="446" spans="1:30" x14ac:dyDescent="0.3">
      <c r="A446" s="365"/>
      <c r="Y446" s="450"/>
      <c r="Z446" s="449">
        <v>-9.5798425742975244</v>
      </c>
      <c r="AA446" s="449">
        <v>-8.9977186059364413</v>
      </c>
      <c r="AB446" s="449">
        <v>-5.4354670814011854</v>
      </c>
      <c r="AC446" s="449">
        <v>-6.1906946225005584</v>
      </c>
      <c r="AD446" s="449">
        <v>-7.6258630757337</v>
      </c>
    </row>
    <row r="447" spans="1:30" x14ac:dyDescent="0.3">
      <c r="A447" s="365"/>
      <c r="Y447" s="450"/>
      <c r="Z447" s="449">
        <v>-12.379229265764252</v>
      </c>
      <c r="AA447" s="449">
        <v>-8.2706769133018057</v>
      </c>
      <c r="AB447" s="449">
        <v>-5.4354670814011854</v>
      </c>
      <c r="AC447" s="449">
        <v>-14.707930416741178</v>
      </c>
      <c r="AD447" s="449">
        <v>-7.5118503904169875</v>
      </c>
    </row>
    <row r="448" spans="1:30" x14ac:dyDescent="0.3">
      <c r="A448" s="365"/>
      <c r="Y448" s="450"/>
      <c r="Z448" s="449">
        <v>-6.7131287014001311</v>
      </c>
      <c r="AA448" s="449">
        <v>-7.2185363741859065</v>
      </c>
      <c r="AB448" s="449">
        <v>-5.4354670814011854</v>
      </c>
      <c r="AC448" s="449">
        <v>-5.1775601936367508</v>
      </c>
      <c r="AD448" s="449">
        <v>-7.63132732121817</v>
      </c>
    </row>
    <row r="449" spans="1:30" x14ac:dyDescent="0.3">
      <c r="A449" s="365"/>
      <c r="Y449" s="450"/>
      <c r="Z449" s="449">
        <v>-5.5162452448037183</v>
      </c>
      <c r="AA449" s="449">
        <v>-4.4981241727749905</v>
      </c>
      <c r="AB449" s="449">
        <v>-5.4354670814011854</v>
      </c>
      <c r="AC449" s="449">
        <v>-7.0286570064031224</v>
      </c>
      <c r="AD449" s="449">
        <v>-7.1710839165749594</v>
      </c>
    </row>
    <row r="450" spans="1:30" x14ac:dyDescent="0.3">
      <c r="A450" s="365"/>
      <c r="Y450" s="450"/>
      <c r="Z450" s="449">
        <v>-3.5391006538391983</v>
      </c>
      <c r="AA450" s="449">
        <v>-2.1083695387252948</v>
      </c>
      <c r="AB450" s="449">
        <v>-5.4354670814011854</v>
      </c>
      <c r="AC450" s="449">
        <v>-6.0067089995933713</v>
      </c>
      <c r="AD450" s="449">
        <v>-7.0960017734583731</v>
      </c>
    </row>
    <row r="451" spans="1:30" x14ac:dyDescent="0.3">
      <c r="A451" s="365"/>
      <c r="Y451" s="450"/>
      <c r="Z451" s="449">
        <v>-2.3121149033792991</v>
      </c>
      <c r="AA451" s="449">
        <v>0.90664524199277474</v>
      </c>
      <c r="AB451" s="449">
        <v>-5.4354670814011854</v>
      </c>
      <c r="AC451" s="449">
        <v>-6.7378541034080115</v>
      </c>
      <c r="AD451" s="449">
        <v>-6.225565689157043</v>
      </c>
    </row>
    <row r="452" spans="1:30" x14ac:dyDescent="0.3">
      <c r="A452" s="365"/>
      <c r="Y452" s="450"/>
      <c r="Z452" s="449">
        <v>8.5527921340591888</v>
      </c>
      <c r="AA452" s="449">
        <v>3.5887284395019825</v>
      </c>
      <c r="AB452" s="449">
        <v>-5.4354670814011854</v>
      </c>
      <c r="AC452" s="449">
        <v>-4.3481820737417252</v>
      </c>
      <c r="AD452" s="449">
        <v>-6.8797277750180683</v>
      </c>
    </row>
    <row r="453" spans="1:30" x14ac:dyDescent="0.3">
      <c r="B453" s="366"/>
      <c r="Y453" s="450"/>
      <c r="Z453" s="449">
        <v>7.1484398640503475</v>
      </c>
      <c r="AA453" s="449">
        <v>8.1727894294053645</v>
      </c>
      <c r="AB453" s="449">
        <v>-5.4354670814011854</v>
      </c>
      <c r="AC453" s="449">
        <v>-5.6651196206844503</v>
      </c>
      <c r="AD453" s="449">
        <v>-5.0479019702498631</v>
      </c>
    </row>
    <row r="454" spans="1:30" x14ac:dyDescent="0.3">
      <c r="B454" s="366"/>
      <c r="C454" s="366"/>
      <c r="D454" s="366"/>
      <c r="Y454" s="450"/>
      <c r="Z454" s="449">
        <v>8.7258741992622362</v>
      </c>
      <c r="AA454" s="449">
        <v>12.310801029611529</v>
      </c>
      <c r="AB454" s="449">
        <v>-5.4354670814011854</v>
      </c>
      <c r="AC454" s="449">
        <v>-8.6148778266318686</v>
      </c>
      <c r="AD454" s="449">
        <v>-3.8716745931840637</v>
      </c>
    </row>
    <row r="455" spans="1:30" x14ac:dyDescent="0.3">
      <c r="B455" s="366"/>
      <c r="C455" s="366"/>
      <c r="D455" s="366"/>
      <c r="Y455" s="450"/>
      <c r="Z455" s="449">
        <v>12.061453681164323</v>
      </c>
      <c r="AA455" s="449">
        <v>15.678409780865634</v>
      </c>
      <c r="AB455" s="449">
        <v>-5.4354670814011854</v>
      </c>
      <c r="AC455" s="449">
        <v>-9.7566947946639289</v>
      </c>
      <c r="AD455" s="449">
        <v>-2.6800303078982757</v>
      </c>
    </row>
    <row r="456" spans="1:30" x14ac:dyDescent="0.3">
      <c r="B456" s="366"/>
      <c r="C456" s="366"/>
      <c r="D456" s="366"/>
      <c r="Y456" s="450"/>
      <c r="Z456" s="449">
        <v>26.572181684519947</v>
      </c>
      <c r="AA456" s="449">
        <v>17.451891006190245</v>
      </c>
      <c r="AB456" s="449">
        <v>-5.4354670814011854</v>
      </c>
      <c r="AC456" s="449">
        <v>5.7941236269743115</v>
      </c>
      <c r="AD456" s="449">
        <v>-1.8917959086665965</v>
      </c>
    </row>
    <row r="457" spans="1:30" x14ac:dyDescent="0.3">
      <c r="B457" s="366"/>
      <c r="C457" s="366"/>
      <c r="D457" s="366"/>
      <c r="Y457" s="450"/>
      <c r="Z457" s="449">
        <v>25.426980547603968</v>
      </c>
      <c r="AA457" s="449">
        <v>18.160164622772609</v>
      </c>
      <c r="AB457" s="449">
        <v>-5.4354670814011854</v>
      </c>
      <c r="AC457" s="449">
        <v>2.2268826398672275</v>
      </c>
      <c r="AD457" s="449">
        <v>-1.8119908735365402</v>
      </c>
    </row>
    <row r="458" spans="1:30" x14ac:dyDescent="0.3">
      <c r="B458" s="366"/>
      <c r="C458" s="366"/>
      <c r="D458" s="366"/>
      <c r="Y458" s="450"/>
      <c r="Z458" s="449">
        <v>21.261146355399433</v>
      </c>
      <c r="AA458" s="449">
        <v>19.539201623959563</v>
      </c>
      <c r="AB458" s="449">
        <v>-5.4354670814011854</v>
      </c>
      <c r="AC458" s="449">
        <v>1.6036558935925029</v>
      </c>
      <c r="AD458" s="449">
        <v>-1.4843631501772998</v>
      </c>
    </row>
    <row r="459" spans="1:30" x14ac:dyDescent="0.3">
      <c r="B459" s="366"/>
      <c r="C459" s="366"/>
      <c r="D459" s="366"/>
      <c r="Y459" s="450"/>
      <c r="Z459" s="449">
        <v>20.96716071133147</v>
      </c>
      <c r="AA459" s="449">
        <v>20.748709920653628</v>
      </c>
      <c r="AB459" s="449">
        <v>-5.4354670814011854</v>
      </c>
      <c r="AC459" s="449">
        <v>1.16945872088003</v>
      </c>
      <c r="AD459" s="449">
        <v>-1.0414160967661477</v>
      </c>
    </row>
    <row r="460" spans="1:30" x14ac:dyDescent="0.3">
      <c r="B460" s="366"/>
      <c r="C460" s="366"/>
      <c r="D460" s="366"/>
      <c r="Y460" s="450"/>
      <c r="Z460" s="449">
        <v>12.106355180126897</v>
      </c>
      <c r="AA460" s="449">
        <v>20.289283925438948</v>
      </c>
      <c r="AB460" s="449">
        <v>-5.4354670814011854</v>
      </c>
      <c r="AC460" s="449">
        <v>-5.1064843747740554</v>
      </c>
      <c r="AD460" s="449">
        <v>-1.2820738607980644</v>
      </c>
    </row>
    <row r="461" spans="1:30" x14ac:dyDescent="0.3">
      <c r="B461" s="366"/>
      <c r="C461" s="366"/>
      <c r="D461" s="366"/>
      <c r="Y461" s="450"/>
      <c r="Z461" s="449">
        <v>18.379133207570884</v>
      </c>
      <c r="AA461" s="449">
        <v>18.383729499134102</v>
      </c>
      <c r="AB461" s="449">
        <v>-5.4354670814011854</v>
      </c>
      <c r="AC461" s="449">
        <v>-6.3214837631171861</v>
      </c>
      <c r="AD461" s="449">
        <v>-1.7714117455520071</v>
      </c>
    </row>
    <row r="462" spans="1:30" x14ac:dyDescent="0.3">
      <c r="B462" s="366"/>
      <c r="C462" s="366"/>
      <c r="D462" s="366"/>
      <c r="Y462" s="450"/>
      <c r="Z462" s="449">
        <v>20.528011758022771</v>
      </c>
      <c r="AA462" s="449">
        <v>18.302533457131112</v>
      </c>
      <c r="AB462" s="449">
        <v>-5.4354670814011854</v>
      </c>
      <c r="AC462" s="449">
        <v>-6.6560654207858647</v>
      </c>
      <c r="AD462" s="449">
        <v>-1.6142481104968656</v>
      </c>
    </row>
    <row r="463" spans="1:30" x14ac:dyDescent="0.3">
      <c r="B463" s="366"/>
      <c r="C463" s="366"/>
      <c r="D463" s="366"/>
      <c r="Y463" s="450"/>
      <c r="Z463" s="449">
        <v>23.356199718017201</v>
      </c>
      <c r="AA463" s="449">
        <v>17.555640387883773</v>
      </c>
      <c r="AB463" s="449">
        <v>-5.4354670814011854</v>
      </c>
      <c r="AC463" s="449">
        <v>4.109519278750895</v>
      </c>
      <c r="AD463" s="449">
        <v>-2.3275409705704511</v>
      </c>
    </row>
    <row r="464" spans="1:30" x14ac:dyDescent="0.3">
      <c r="B464" s="366"/>
      <c r="C464" s="366"/>
      <c r="D464" s="366"/>
      <c r="Y464" s="450"/>
      <c r="Z464" s="449">
        <v>12.088099563470063</v>
      </c>
      <c r="AA464" s="449">
        <v>19.057479198206966</v>
      </c>
      <c r="AB464" s="449">
        <v>-5.4354670814011854</v>
      </c>
      <c r="AC464" s="449">
        <v>-1.198482553410372</v>
      </c>
      <c r="AD464" s="449">
        <v>-1.6925058919581164</v>
      </c>
    </row>
    <row r="465" spans="2:30" x14ac:dyDescent="0.3">
      <c r="B465" s="366"/>
      <c r="C465" s="366"/>
      <c r="D465" s="366"/>
      <c r="Y465" s="450">
        <v>44287</v>
      </c>
      <c r="Z465" s="449">
        <v>20.692774061378486</v>
      </c>
      <c r="AA465" s="449">
        <v>18.782194279795256</v>
      </c>
      <c r="AB465" s="449"/>
      <c r="AC465" s="449">
        <v>2.7038013389784936</v>
      </c>
      <c r="AD465" s="449">
        <v>-2.0171755468315138</v>
      </c>
    </row>
    <row r="466" spans="2:30" x14ac:dyDescent="0.3">
      <c r="B466" s="366"/>
      <c r="C466" s="366"/>
      <c r="D466" s="366"/>
      <c r="Y466" s="450"/>
      <c r="Z466" s="449">
        <v>15.738909226600102</v>
      </c>
      <c r="AA466" s="449">
        <v>19.265892199482998</v>
      </c>
      <c r="AB466" s="449"/>
      <c r="AC466" s="449">
        <v>-3.8235912996350692</v>
      </c>
      <c r="AD466" s="449">
        <v>-1.5863922211834429</v>
      </c>
    </row>
    <row r="467" spans="2:30" x14ac:dyDescent="0.3">
      <c r="B467" s="366"/>
      <c r="C467" s="366"/>
      <c r="D467" s="366"/>
      <c r="Y467" s="450"/>
      <c r="Z467" s="449">
        <v>22.619226852389257</v>
      </c>
      <c r="AA467" s="449">
        <v>19.87650708567482</v>
      </c>
      <c r="AB467" s="449"/>
      <c r="AC467" s="449">
        <v>-0.66123882448771099</v>
      </c>
      <c r="AD467" s="449">
        <v>-2.1454754094050412</v>
      </c>
    </row>
    <row r="468" spans="2:30" x14ac:dyDescent="0.3">
      <c r="B468" s="366"/>
      <c r="C468" s="366"/>
      <c r="D468" s="366"/>
      <c r="Y468" s="450"/>
      <c r="Z468" s="449">
        <v>16.452138778688926</v>
      </c>
      <c r="AA468" s="449">
        <v>21.11925156037729</v>
      </c>
      <c r="AB468" s="449"/>
      <c r="AC468" s="449">
        <v>-8.5941713472309686</v>
      </c>
      <c r="AD468" s="449">
        <v>-2.3209701656163384</v>
      </c>
    </row>
    <row r="469" spans="2:30" x14ac:dyDescent="0.3">
      <c r="B469" s="366"/>
      <c r="C469" s="366"/>
      <c r="D469" s="366"/>
      <c r="Y469" s="450"/>
      <c r="Z469" s="449">
        <v>23.913897195836942</v>
      </c>
      <c r="AA469" s="449">
        <v>22.02090497964441</v>
      </c>
      <c r="AB469" s="449"/>
      <c r="AC469" s="449">
        <v>-3.640582141249368</v>
      </c>
      <c r="AD469" s="449">
        <v>-2.3653768112713727</v>
      </c>
    </row>
    <row r="470" spans="2:30" x14ac:dyDescent="0.3">
      <c r="B470" s="366"/>
      <c r="C470" s="366"/>
      <c r="D470" s="366"/>
      <c r="Y470" s="450"/>
      <c r="Z470" s="449">
        <v>27.630503921359942</v>
      </c>
      <c r="AA470" s="449">
        <v>23.49176775511102</v>
      </c>
      <c r="AB470" s="449"/>
      <c r="AC470" s="449">
        <v>0.19593696119970616</v>
      </c>
      <c r="AD470" s="449">
        <v>-1.8694319287485237</v>
      </c>
    </row>
    <row r="471" spans="2:30" x14ac:dyDescent="0.3">
      <c r="B471" s="366"/>
      <c r="C471" s="366"/>
      <c r="D471" s="366"/>
      <c r="Y471" s="450"/>
      <c r="Z471" s="449">
        <v>20.787310886387392</v>
      </c>
      <c r="AA471" s="449">
        <v>24.578254753279243</v>
      </c>
      <c r="AB471" s="449"/>
      <c r="AC471" s="449">
        <v>-2.4269458468894527</v>
      </c>
      <c r="AD471" s="449">
        <v>-1.9287564438725926</v>
      </c>
    </row>
    <row r="472" spans="2:30" x14ac:dyDescent="0.3">
      <c r="B472" s="366"/>
      <c r="C472" s="366"/>
      <c r="D472" s="366"/>
      <c r="Y472" s="450"/>
      <c r="Z472" s="449">
        <v>27.004347996248303</v>
      </c>
      <c r="AA472" s="449">
        <v>24.653802159125579</v>
      </c>
      <c r="AB472" s="449"/>
      <c r="AC472" s="449">
        <v>2.3929548193932533</v>
      </c>
      <c r="AD472" s="449">
        <v>-1.6983663140373093</v>
      </c>
    </row>
    <row r="473" spans="2:30" x14ac:dyDescent="0.3">
      <c r="B473" s="366"/>
      <c r="C473" s="366"/>
      <c r="D473" s="366"/>
      <c r="Y473" s="450"/>
      <c r="Z473" s="449">
        <v>26.034948654866383</v>
      </c>
      <c r="AA473" s="449">
        <v>25.726408276453203</v>
      </c>
      <c r="AB473" s="449"/>
      <c r="AC473" s="449">
        <v>-0.35197712197512487</v>
      </c>
      <c r="AD473" s="449">
        <v>-0.980987062839761</v>
      </c>
    </row>
    <row r="474" spans="2:30" x14ac:dyDescent="0.3">
      <c r="B474" s="366"/>
      <c r="C474" s="366"/>
      <c r="D474" s="366"/>
      <c r="Y474" s="450"/>
      <c r="Z474" s="449">
        <v>30.224635839566812</v>
      </c>
      <c r="AA474" s="449">
        <v>26.460150386449239</v>
      </c>
      <c r="AB474" s="449"/>
      <c r="AC474" s="449">
        <v>-1.0765104303561941</v>
      </c>
      <c r="AD474" s="449">
        <v>4.5073046339228186E-2</v>
      </c>
    </row>
    <row r="475" spans="2:30" x14ac:dyDescent="0.3">
      <c r="B475" s="366"/>
      <c r="C475" s="366"/>
      <c r="D475" s="366"/>
      <c r="Y475" s="450"/>
      <c r="Z475" s="449">
        <v>16.980970619613291</v>
      </c>
      <c r="AA475" s="449">
        <v>26.039988555387726</v>
      </c>
      <c r="AB475" s="449"/>
      <c r="AC475" s="449">
        <v>-6.9814404383839843</v>
      </c>
      <c r="AD475" s="449">
        <v>6.2829678769755246E-2</v>
      </c>
    </row>
    <row r="476" spans="2:30" x14ac:dyDescent="0.3">
      <c r="B476" s="366"/>
      <c r="C476" s="366"/>
      <c r="D476" s="366"/>
      <c r="Y476" s="450"/>
      <c r="Z476" s="449">
        <v>31.4221400171303</v>
      </c>
      <c r="AA476" s="449">
        <v>25.804208016322598</v>
      </c>
      <c r="AB476" s="449"/>
      <c r="AC476" s="449">
        <v>1.3810726171334693</v>
      </c>
      <c r="AD476" s="449">
        <v>-7.7089748165117752E-2</v>
      </c>
    </row>
    <row r="477" spans="2:30" x14ac:dyDescent="0.3">
      <c r="B477" s="366"/>
      <c r="C477" s="366"/>
      <c r="D477" s="366"/>
      <c r="Y477" s="450"/>
      <c r="Z477" s="449">
        <v>32.766698691332209</v>
      </c>
      <c r="AA477" s="449">
        <v>24.834785606575217</v>
      </c>
      <c r="AB477" s="449"/>
      <c r="AC477" s="449">
        <v>7.3783577254526307</v>
      </c>
      <c r="AD477" s="449">
        <v>-0.86589783813127497</v>
      </c>
    </row>
    <row r="478" spans="2:30" x14ac:dyDescent="0.3">
      <c r="B478" s="366"/>
      <c r="C478" s="366"/>
      <c r="D478" s="366"/>
      <c r="Y478" s="450"/>
      <c r="Z478" s="449">
        <v>17.846178068956796</v>
      </c>
      <c r="AA478" s="449">
        <v>23.43804426288284</v>
      </c>
      <c r="AB478" s="449"/>
      <c r="AC478" s="449">
        <v>-2.3026494198757632</v>
      </c>
      <c r="AD478" s="449">
        <v>-1.728419417889246</v>
      </c>
    </row>
    <row r="479" spans="2:30" x14ac:dyDescent="0.3">
      <c r="B479" s="366"/>
      <c r="C479" s="366"/>
      <c r="D479" s="366"/>
      <c r="Y479" s="450"/>
      <c r="Z479" s="449">
        <v>25.353884222792399</v>
      </c>
      <c r="AA479" s="449">
        <v>23.65161662040731</v>
      </c>
      <c r="AB479" s="449"/>
      <c r="AC479" s="449">
        <v>1.4135188308491422</v>
      </c>
      <c r="AD479" s="449">
        <v>-2.0752009014649286</v>
      </c>
    </row>
    <row r="480" spans="2:30" x14ac:dyDescent="0.3">
      <c r="B480" s="366"/>
      <c r="C480" s="366"/>
      <c r="D480" s="366"/>
      <c r="Y480" s="450"/>
      <c r="Z480" s="449">
        <v>19.248991786634701</v>
      </c>
      <c r="AA480" s="449">
        <v>22.671103893603661</v>
      </c>
      <c r="AB480" s="449"/>
      <c r="AC480" s="449">
        <v>-5.8736337517382253</v>
      </c>
      <c r="AD480" s="449">
        <v>-3.3174595985902209</v>
      </c>
    </row>
    <row r="481" spans="2:30" x14ac:dyDescent="0.3">
      <c r="B481" s="366"/>
      <c r="C481" s="366"/>
      <c r="D481" s="366"/>
      <c r="Y481" s="450"/>
      <c r="Z481" s="449">
        <v>20.447446433720181</v>
      </c>
      <c r="AA481" s="449">
        <v>21.024566991797908</v>
      </c>
      <c r="AB481" s="449"/>
      <c r="AC481" s="449">
        <v>-7.1141614886619919</v>
      </c>
      <c r="AD481" s="449">
        <v>-4.8823235703630514</v>
      </c>
    </row>
    <row r="482" spans="2:30" x14ac:dyDescent="0.3">
      <c r="B482" s="366"/>
      <c r="C482" s="366"/>
      <c r="D482" s="366"/>
      <c r="Y482" s="450"/>
      <c r="Z482" s="449">
        <v>18.475977122284565</v>
      </c>
      <c r="AA482" s="449">
        <v>21.041790183356284</v>
      </c>
      <c r="AB482" s="449"/>
      <c r="AC482" s="449">
        <v>-9.4089108234137626</v>
      </c>
      <c r="AD482" s="449">
        <v>-5.0586766868941089</v>
      </c>
    </row>
    <row r="483" spans="2:30" x14ac:dyDescent="0.3">
      <c r="B483" s="366"/>
      <c r="C483" s="366"/>
      <c r="D483" s="366"/>
      <c r="Y483" s="450"/>
      <c r="Z483" s="449">
        <v>24.558550929504769</v>
      </c>
      <c r="AA483" s="449">
        <v>21.590705272308337</v>
      </c>
      <c r="AB483" s="449"/>
      <c r="AC483" s="449">
        <v>-7.3147382627435746</v>
      </c>
      <c r="AD483" s="449">
        <v>-4.6254965338792369</v>
      </c>
    </row>
    <row r="484" spans="2:30" x14ac:dyDescent="0.3">
      <c r="B484" s="366"/>
      <c r="C484" s="366"/>
      <c r="D484" s="366"/>
      <c r="Y484" s="450"/>
      <c r="Z484" s="449">
        <v>21.240940378691946</v>
      </c>
      <c r="AA484" s="449">
        <v>21.782664539936825</v>
      </c>
      <c r="AB484" s="449"/>
      <c r="AC484" s="449">
        <v>-3.5756900769571871</v>
      </c>
      <c r="AD484" s="449">
        <v>-4.0861653215803182</v>
      </c>
    </row>
    <row r="485" spans="2:30" x14ac:dyDescent="0.3">
      <c r="B485" s="366"/>
      <c r="C485" s="366"/>
      <c r="D485" s="366"/>
      <c r="Y485" s="450"/>
      <c r="Z485" s="449">
        <v>17.966740409865459</v>
      </c>
      <c r="AA485" s="449">
        <v>22.265514584762723</v>
      </c>
      <c r="AB485" s="449"/>
      <c r="AC485" s="449">
        <v>-3.5371212355931618</v>
      </c>
      <c r="AD485" s="449">
        <v>-3.2775825380693675</v>
      </c>
    </row>
    <row r="486" spans="2:30" x14ac:dyDescent="0.3">
      <c r="B486" s="366"/>
      <c r="C486" s="366"/>
      <c r="D486" s="366"/>
      <c r="Y486" s="450"/>
      <c r="Z486" s="449">
        <v>29.196289845456771</v>
      </c>
      <c r="AA486" s="449">
        <v>22.260935572579449</v>
      </c>
      <c r="AB486" s="449"/>
      <c r="AC486" s="449">
        <v>4.4457799019532445</v>
      </c>
      <c r="AD486" s="449">
        <v>-3.33654944807106</v>
      </c>
    </row>
    <row r="487" spans="2:30" x14ac:dyDescent="0.3">
      <c r="B487" s="366"/>
      <c r="C487" s="366"/>
      <c r="D487" s="366"/>
      <c r="Y487" s="450"/>
      <c r="Z487" s="449">
        <v>20.592706660034089</v>
      </c>
      <c r="AA487" s="449">
        <v>21.759503077609651</v>
      </c>
      <c r="AB487" s="449"/>
      <c r="AC487" s="449">
        <v>-2.0983152656457946</v>
      </c>
      <c r="AD487" s="449">
        <v>-2.7610350445768574</v>
      </c>
    </row>
    <row r="488" spans="2:30" x14ac:dyDescent="0.3">
      <c r="B488" s="366"/>
      <c r="C488" s="366"/>
      <c r="D488" s="366"/>
      <c r="Y488" s="450"/>
      <c r="Z488" s="449">
        <v>23.827396747501478</v>
      </c>
      <c r="AA488" s="449">
        <v>22.243590339422123</v>
      </c>
      <c r="AB488" s="449"/>
      <c r="AC488" s="449">
        <v>-1.4540820040853362</v>
      </c>
      <c r="AD488" s="449">
        <v>-1.826399674700582</v>
      </c>
    </row>
    <row r="489" spans="2:30" x14ac:dyDescent="0.3">
      <c r="B489" s="366"/>
      <c r="C489" s="366"/>
      <c r="D489" s="366"/>
      <c r="Y489" s="450"/>
      <c r="Z489" s="449">
        <v>18.443924037001629</v>
      </c>
      <c r="AA489" s="449">
        <v>22.938529911528011</v>
      </c>
      <c r="AB489" s="449"/>
      <c r="AC489" s="449">
        <v>-9.8216791934256094</v>
      </c>
      <c r="AD489" s="449">
        <v>-0.82046857041683752</v>
      </c>
    </row>
    <row r="490" spans="2:30" x14ac:dyDescent="0.3">
      <c r="B490" s="366"/>
      <c r="C490" s="366"/>
      <c r="D490" s="366"/>
      <c r="Y490" s="450"/>
      <c r="Z490" s="449">
        <v>21.048523464716208</v>
      </c>
      <c r="AA490" s="449">
        <v>21.842635932370644</v>
      </c>
      <c r="AB490" s="449"/>
      <c r="AC490" s="449">
        <v>-3.2861374382841575</v>
      </c>
      <c r="AD490" s="449">
        <v>-1.026287559654713</v>
      </c>
    </row>
    <row r="491" spans="2:30" x14ac:dyDescent="0.3">
      <c r="B491" s="366"/>
      <c r="C491" s="366"/>
      <c r="D491" s="366"/>
      <c r="Y491" s="450"/>
      <c r="Z491" s="449">
        <v>24.629551211379223</v>
      </c>
      <c r="AA491" s="449">
        <v>22.098171129283401</v>
      </c>
      <c r="AB491" s="449"/>
      <c r="AC491" s="449">
        <v>2.9667575121767413</v>
      </c>
      <c r="AD491" s="449">
        <v>-0.61197429224420063</v>
      </c>
    </row>
    <row r="492" spans="2:30" x14ac:dyDescent="0.3">
      <c r="B492" s="366"/>
      <c r="C492" s="366"/>
      <c r="D492" s="366"/>
      <c r="Y492" s="450"/>
      <c r="Z492" s="449">
        <v>22.831317414606669</v>
      </c>
      <c r="AA492" s="449">
        <v>23.390522912725611</v>
      </c>
      <c r="AB492" s="449"/>
      <c r="AC492" s="449">
        <v>3.504396494393049</v>
      </c>
      <c r="AD492" s="449">
        <v>-0.16011164910132639</v>
      </c>
    </row>
    <row r="493" spans="2:30" x14ac:dyDescent="0.3">
      <c r="B493" s="366"/>
      <c r="C493" s="366"/>
      <c r="D493" s="366"/>
      <c r="Y493" s="450"/>
      <c r="Z493" s="449">
        <v>21.525031991355206</v>
      </c>
      <c r="AA493" s="449">
        <v>24.712833091346443</v>
      </c>
      <c r="AB493" s="449"/>
      <c r="AC493" s="449">
        <v>3.0050469772881172</v>
      </c>
      <c r="AD493" s="449">
        <v>1.0680590867941768</v>
      </c>
    </row>
    <row r="494" spans="2:30" x14ac:dyDescent="0.3">
      <c r="B494" s="366"/>
      <c r="C494" s="366"/>
      <c r="D494" s="366"/>
      <c r="Y494" s="450"/>
      <c r="Z494" s="449">
        <v>22.381453038423398</v>
      </c>
      <c r="AA494" s="449">
        <v>26.784403471600168</v>
      </c>
      <c r="AB494" s="449"/>
      <c r="AC494" s="449">
        <v>0.80187760622779081</v>
      </c>
      <c r="AD494" s="449">
        <v>1.675940444575811</v>
      </c>
    </row>
    <row r="495" spans="2:30" x14ac:dyDescent="0.3">
      <c r="B495" s="366"/>
      <c r="C495" s="366"/>
      <c r="D495" s="366"/>
      <c r="Y495" s="450">
        <v>44317</v>
      </c>
      <c r="Z495" s="449">
        <v>32.873859231596946</v>
      </c>
      <c r="AA495" s="449">
        <v>25.998941364021533</v>
      </c>
      <c r="AB495" s="449"/>
      <c r="AC495" s="449">
        <v>1.7089564979147838</v>
      </c>
      <c r="AD495" s="449">
        <v>1.1954198752126015</v>
      </c>
    </row>
    <row r="496" spans="2:30" x14ac:dyDescent="0.3">
      <c r="B496" s="366"/>
      <c r="C496" s="366"/>
      <c r="D496" s="366"/>
      <c r="Y496" s="450"/>
      <c r="Z496" s="449">
        <v>27.700095287347427</v>
      </c>
      <c r="AA496" s="449">
        <v>26.243975714886506</v>
      </c>
      <c r="AB496" s="449"/>
      <c r="AC496" s="449">
        <v>-1.2244840421570871</v>
      </c>
      <c r="AD496" s="449">
        <v>0.73611313996205952</v>
      </c>
    </row>
    <row r="497" spans="2:30" x14ac:dyDescent="0.3">
      <c r="B497" s="366"/>
      <c r="C497" s="366"/>
      <c r="D497" s="366"/>
      <c r="Y497" s="450"/>
      <c r="Z497" s="449">
        <v>35.549516126492271</v>
      </c>
      <c r="AA497" s="449">
        <v>26.013353906327676</v>
      </c>
      <c r="AB497" s="449"/>
      <c r="AC497" s="449">
        <v>0.96903206618728177</v>
      </c>
      <c r="AD497" s="449">
        <v>0.10545439039026812</v>
      </c>
    </row>
    <row r="498" spans="2:30" x14ac:dyDescent="0.3">
      <c r="B498" s="366"/>
      <c r="C498" s="366"/>
      <c r="D498" s="366"/>
      <c r="Y498" s="450"/>
      <c r="Z498" s="449">
        <v>19.131316458328815</v>
      </c>
      <c r="AA498" s="449">
        <v>26.162687513688528</v>
      </c>
      <c r="AB498" s="449"/>
      <c r="AC498" s="449">
        <v>-0.39688647336572558</v>
      </c>
      <c r="AD498" s="449">
        <v>-0.29665502603969529</v>
      </c>
    </row>
    <row r="499" spans="2:30" x14ac:dyDescent="0.3">
      <c r="B499" s="366"/>
      <c r="C499" s="366"/>
      <c r="D499" s="366"/>
      <c r="Y499" s="450"/>
      <c r="Z499" s="449">
        <v>24.546557870661466</v>
      </c>
      <c r="AA499" s="449">
        <v>24.255171834185251</v>
      </c>
      <c r="AB499" s="449"/>
      <c r="AC499" s="449">
        <v>0.28924934763925592</v>
      </c>
      <c r="AD499" s="449">
        <v>-1.0299525406489596</v>
      </c>
    </row>
    <row r="500" spans="2:30" x14ac:dyDescent="0.3">
      <c r="B500" s="366"/>
      <c r="C500" s="366"/>
      <c r="D500" s="366"/>
      <c r="Y500" s="450"/>
      <c r="Z500" s="449">
        <v>19.910679331443419</v>
      </c>
      <c r="AA500" s="449">
        <v>23.569882145383421</v>
      </c>
      <c r="AB500" s="449"/>
      <c r="AC500" s="449">
        <v>-1.4095642697144228</v>
      </c>
      <c r="AD500" s="449">
        <v>-1.5334293332922795</v>
      </c>
    </row>
    <row r="501" spans="2:30" x14ac:dyDescent="0.3">
      <c r="B501" s="366"/>
      <c r="C501" s="366"/>
      <c r="D501" s="366"/>
      <c r="Y501" s="450"/>
      <c r="Z501" s="449">
        <v>23.426788289949368</v>
      </c>
      <c r="AA501" s="449">
        <v>23.11681802207239</v>
      </c>
      <c r="AB501" s="449"/>
      <c r="AC501" s="449">
        <v>-2.0128883087819531</v>
      </c>
      <c r="AD501" s="449">
        <v>-1.8392101580428297</v>
      </c>
    </row>
    <row r="502" spans="2:30" x14ac:dyDescent="0.3">
      <c r="B502" s="366"/>
      <c r="C502" s="366"/>
      <c r="D502" s="366"/>
      <c r="Y502" s="450"/>
      <c r="Z502" s="449">
        <v>19.521249475073983</v>
      </c>
      <c r="AA502" s="449">
        <v>23.517842600682179</v>
      </c>
      <c r="AB502" s="449"/>
      <c r="AC502" s="449">
        <v>-3.4241261043500657</v>
      </c>
      <c r="AD502" s="449">
        <v>-2.222164643442166</v>
      </c>
    </row>
    <row r="503" spans="2:30" x14ac:dyDescent="0.3">
      <c r="B503" s="366"/>
      <c r="C503" s="366"/>
      <c r="D503" s="366"/>
      <c r="Y503" s="450"/>
      <c r="Z503" s="449">
        <v>22.903067465734626</v>
      </c>
      <c r="AA503" s="449">
        <v>23.121549009999566</v>
      </c>
      <c r="AB503" s="449"/>
      <c r="AC503" s="449">
        <v>-4.7488215906603273</v>
      </c>
      <c r="AD503" s="449">
        <v>-2.5262387263984687</v>
      </c>
    </row>
    <row r="504" spans="2:30" x14ac:dyDescent="0.3">
      <c r="B504" s="366"/>
      <c r="C504" s="366"/>
      <c r="D504" s="366"/>
      <c r="Y504" s="450"/>
      <c r="Z504" s="449">
        <v>32.378067263315039</v>
      </c>
      <c r="AA504" s="449">
        <v>23.47117899009487</v>
      </c>
      <c r="AB504" s="449"/>
      <c r="AC504" s="449">
        <v>-1.1714337070665692</v>
      </c>
      <c r="AD504" s="449">
        <v>-2.4913625929666097</v>
      </c>
    </row>
    <row r="505" spans="2:30" x14ac:dyDescent="0.3">
      <c r="B505" s="366"/>
      <c r="C505" s="366"/>
      <c r="D505" s="366"/>
      <c r="Y505" s="450"/>
      <c r="Z505" s="449">
        <v>21.938488508597388</v>
      </c>
      <c r="AA505" s="449">
        <v>23.486324194891804</v>
      </c>
      <c r="AB505" s="449"/>
      <c r="AC505" s="449">
        <v>-3.0775678711610794</v>
      </c>
      <c r="AD505" s="449">
        <v>-2.2101413659336253</v>
      </c>
    </row>
    <row r="506" spans="2:30" x14ac:dyDescent="0.3">
      <c r="B506" s="366"/>
      <c r="C506" s="366"/>
      <c r="D506" s="366"/>
      <c r="Y506" s="450"/>
      <c r="Z506" s="449">
        <v>21.77250273588314</v>
      </c>
      <c r="AA506" s="449">
        <v>24.791334932496166</v>
      </c>
      <c r="AB506" s="449"/>
      <c r="AC506" s="449">
        <v>-1.8392692330548641</v>
      </c>
      <c r="AD506" s="449">
        <v>-0.33189052538424896</v>
      </c>
    </row>
    <row r="507" spans="2:30" x14ac:dyDescent="0.3">
      <c r="B507" s="366"/>
      <c r="C507" s="366"/>
      <c r="D507" s="366"/>
      <c r="Y507" s="450"/>
      <c r="Z507" s="449">
        <v>22.35808919211054</v>
      </c>
      <c r="AA507" s="449">
        <v>25.008234185719221</v>
      </c>
      <c r="AB507" s="449"/>
      <c r="AC507" s="449">
        <v>-1.1654313356914088</v>
      </c>
      <c r="AD507" s="449">
        <v>-0.13806137559699241</v>
      </c>
    </row>
    <row r="508" spans="2:30" x14ac:dyDescent="0.3">
      <c r="B508" s="366"/>
      <c r="C508" s="366"/>
      <c r="D508" s="366"/>
      <c r="Y508" s="450"/>
      <c r="Z508" s="449">
        <v>23.532804723527914</v>
      </c>
      <c r="AA508" s="449">
        <v>24.605485678547982</v>
      </c>
      <c r="AB508" s="449"/>
      <c r="AC508" s="449">
        <v>-4.4339719551061307E-2</v>
      </c>
      <c r="AD508" s="449">
        <v>-0.31414053180895757</v>
      </c>
    </row>
    <row r="509" spans="2:30" x14ac:dyDescent="0.3">
      <c r="B509" s="366"/>
      <c r="C509" s="366"/>
      <c r="D509" s="366"/>
      <c r="Y509" s="450"/>
      <c r="Z509" s="449">
        <v>28.656324638304522</v>
      </c>
      <c r="AA509" s="449">
        <v>25.024444196427158</v>
      </c>
      <c r="AB509" s="449"/>
      <c r="AC509" s="449">
        <v>9.7236297794955675</v>
      </c>
      <c r="AD509" s="449">
        <v>7.5117770977978383E-3</v>
      </c>
    </row>
    <row r="510" spans="2:30" x14ac:dyDescent="0.3">
      <c r="B510" s="366"/>
      <c r="C510" s="366"/>
      <c r="D510" s="366"/>
      <c r="Y510" s="450"/>
      <c r="Z510" s="449">
        <v>24.421362238295973</v>
      </c>
      <c r="AA510" s="449">
        <v>24.834031032500519</v>
      </c>
      <c r="AB510" s="449"/>
      <c r="AC510" s="449">
        <v>-3.3920175421495316</v>
      </c>
      <c r="AD510" s="449">
        <v>-7.87920891590131E-3</v>
      </c>
    </row>
    <row r="511" spans="2:30" x14ac:dyDescent="0.3">
      <c r="B511" s="366"/>
      <c r="C511" s="366"/>
      <c r="D511" s="366"/>
      <c r="Y511" s="450"/>
      <c r="Z511" s="449">
        <v>29.558827713116379</v>
      </c>
      <c r="AA511" s="449">
        <v>24.229365924834685</v>
      </c>
      <c r="AB511" s="449"/>
      <c r="AC511" s="449">
        <v>-2.4039878005503255</v>
      </c>
      <c r="AD511" s="449">
        <v>-2.2956829589229448E-2</v>
      </c>
    </row>
    <row r="512" spans="2:30" x14ac:dyDescent="0.3">
      <c r="B512" s="366"/>
      <c r="C512" s="366"/>
      <c r="D512" s="366"/>
      <c r="Y512" s="450"/>
      <c r="Z512" s="449">
        <v>24.87119813375163</v>
      </c>
      <c r="AA512" s="449">
        <v>23.504917756088794</v>
      </c>
      <c r="AB512" s="449"/>
      <c r="AC512" s="449">
        <v>-0.82600170881379142</v>
      </c>
      <c r="AD512" s="449">
        <v>-0.21612128603188449</v>
      </c>
    </row>
    <row r="513" spans="2:30" x14ac:dyDescent="0.3">
      <c r="B513" s="366"/>
      <c r="C513" s="366"/>
      <c r="D513" s="366"/>
      <c r="Y513" s="450"/>
      <c r="Z513" s="449">
        <v>20.439610588396672</v>
      </c>
      <c r="AA513" s="449">
        <v>22.777984945480878</v>
      </c>
      <c r="AB513" s="449"/>
      <c r="AC513" s="449">
        <v>-1.9470061351507582</v>
      </c>
      <c r="AD513" s="449">
        <v>-1.0713127234199342</v>
      </c>
    </row>
    <row r="514" spans="2:30" x14ac:dyDescent="0.3">
      <c r="B514" s="366"/>
      <c r="C514" s="366"/>
      <c r="D514" s="366"/>
      <c r="Y514" s="450"/>
      <c r="Z514" s="449">
        <v>18.125433438449715</v>
      </c>
      <c r="AA514" s="449">
        <v>21.970058197017391</v>
      </c>
      <c r="AB514" s="449"/>
      <c r="AC514" s="449">
        <v>-1.2709746804047057</v>
      </c>
      <c r="AD514" s="449">
        <v>-1.4476169408204791</v>
      </c>
    </row>
    <row r="515" spans="2:30" x14ac:dyDescent="0.3">
      <c r="B515" s="366"/>
      <c r="C515" s="366"/>
      <c r="D515" s="366"/>
      <c r="Y515" s="450"/>
      <c r="Z515" s="449">
        <v>18.46166754230666</v>
      </c>
      <c r="AA515" s="449">
        <v>21.183089193682946</v>
      </c>
      <c r="AB515" s="449"/>
      <c r="AC515" s="449">
        <v>-1.3964909146496467</v>
      </c>
      <c r="AD515" s="449">
        <v>-1.5724581906669357</v>
      </c>
    </row>
    <row r="516" spans="2:30" x14ac:dyDescent="0.3">
      <c r="B516" s="366"/>
      <c r="C516" s="366"/>
      <c r="D516" s="366"/>
      <c r="Y516" s="450"/>
      <c r="Z516" s="449">
        <v>23.567794964049096</v>
      </c>
      <c r="AA516" s="449">
        <v>20.444474656897164</v>
      </c>
      <c r="AB516" s="449"/>
      <c r="AC516" s="449">
        <v>3.7372897177792197</v>
      </c>
      <c r="AD516" s="449">
        <v>-1.8305298609574976</v>
      </c>
    </row>
    <row r="517" spans="2:30" x14ac:dyDescent="0.3">
      <c r="B517" s="366"/>
      <c r="C517" s="366"/>
      <c r="D517" s="366"/>
      <c r="Y517" s="450"/>
      <c r="Z517" s="449">
        <v>18.765874999051597</v>
      </c>
      <c r="AA517" s="449">
        <v>20.031409912790789</v>
      </c>
      <c r="AB517" s="449"/>
      <c r="AC517" s="449">
        <v>-6.0261470639533457</v>
      </c>
      <c r="AD517" s="449">
        <v>-1.6547874366645547</v>
      </c>
    </row>
    <row r="518" spans="2:30" x14ac:dyDescent="0.3">
      <c r="B518" s="366"/>
      <c r="C518" s="366"/>
      <c r="D518" s="366"/>
      <c r="Y518" s="450"/>
      <c r="Z518" s="449">
        <v>24.050044689775273</v>
      </c>
      <c r="AA518" s="449">
        <v>20.20173653906182</v>
      </c>
      <c r="AB518" s="449"/>
      <c r="AC518" s="449">
        <v>-3.277876549475522</v>
      </c>
      <c r="AD518" s="449">
        <v>-1.6545396498739879</v>
      </c>
    </row>
    <row r="519" spans="2:30" x14ac:dyDescent="0.3">
      <c r="B519" s="366"/>
      <c r="C519" s="366"/>
      <c r="D519" s="366"/>
      <c r="Y519" s="450"/>
      <c r="Z519" s="449">
        <v>19.700896376251126</v>
      </c>
      <c r="AA519" s="449">
        <v>20.067603135244863</v>
      </c>
      <c r="AB519" s="449"/>
      <c r="AC519" s="449">
        <v>-2.6325034008477246</v>
      </c>
      <c r="AD519" s="449">
        <v>-1.7493779963725566</v>
      </c>
    </row>
    <row r="520" spans="2:30" x14ac:dyDescent="0.3">
      <c r="B520" s="366"/>
      <c r="C520" s="366"/>
      <c r="D520" s="366"/>
      <c r="Y520" s="450"/>
      <c r="Z520" s="449">
        <v>17.548157379652057</v>
      </c>
      <c r="AA520" s="449">
        <v>19.060505115279604</v>
      </c>
      <c r="AB520" s="449"/>
      <c r="AC520" s="449">
        <v>-0.71680916510015891</v>
      </c>
      <c r="AD520" s="449">
        <v>-2.5518165037432174</v>
      </c>
    </row>
    <row r="521" spans="2:30" x14ac:dyDescent="0.3">
      <c r="B521" s="366"/>
      <c r="C521" s="366"/>
      <c r="D521" s="366"/>
      <c r="Y521" s="450"/>
      <c r="Z521" s="449">
        <v>19.317719822346955</v>
      </c>
      <c r="AA521" s="449">
        <v>19.527836859539356</v>
      </c>
      <c r="AB521" s="449"/>
      <c r="AC521" s="449">
        <v>-1.2692401728707381</v>
      </c>
      <c r="AD521" s="449">
        <v>-1.8629502130445335</v>
      </c>
    </row>
    <row r="522" spans="2:30" x14ac:dyDescent="0.3">
      <c r="B522" s="366"/>
      <c r="C522" s="366"/>
      <c r="D522" s="366"/>
      <c r="Y522" s="450"/>
      <c r="Z522" s="449">
        <v>17.522733715587925</v>
      </c>
      <c r="AA522" s="449">
        <v>19.950040822353962</v>
      </c>
      <c r="AB522" s="449"/>
      <c r="AC522" s="449">
        <v>-2.0603593401396267</v>
      </c>
      <c r="AD522" s="449">
        <v>-1.521297944789479</v>
      </c>
    </row>
    <row r="523" spans="2:30" x14ac:dyDescent="0.3">
      <c r="B523" s="366"/>
      <c r="C523" s="366"/>
      <c r="D523" s="366"/>
      <c r="Y523" s="450"/>
      <c r="Z523" s="449">
        <v>16.518108824292312</v>
      </c>
      <c r="AA523" s="449">
        <v>21.322538316695578</v>
      </c>
      <c r="AB523" s="449"/>
      <c r="AC523" s="449">
        <v>-1.8797798338154053</v>
      </c>
      <c r="AD523" s="449">
        <v>-0.39589733542037209</v>
      </c>
    </row>
    <row r="524" spans="2:30" x14ac:dyDescent="0.3">
      <c r="B524" s="366"/>
      <c r="C524" s="366"/>
      <c r="D524" s="366"/>
      <c r="Y524" s="450"/>
      <c r="Z524" s="449">
        <v>22.037197208869845</v>
      </c>
      <c r="AA524" s="449">
        <v>22.49652532732642</v>
      </c>
      <c r="AB524" s="449"/>
      <c r="AC524" s="449">
        <v>-1.2040830290625593</v>
      </c>
      <c r="AD524" s="449">
        <v>0.24684379506667703</v>
      </c>
    </row>
    <row r="525" spans="2:30" x14ac:dyDescent="0.3">
      <c r="B525" s="366"/>
      <c r="C525" s="366"/>
      <c r="D525" s="366"/>
      <c r="Y525" s="450"/>
      <c r="Z525" s="449">
        <v>27.005472429477493</v>
      </c>
      <c r="AA525" s="449">
        <v>21.567978755642759</v>
      </c>
      <c r="AB525" s="449"/>
      <c r="AC525" s="449">
        <v>-0.88631067169013988</v>
      </c>
      <c r="AD525" s="449">
        <v>-0.39938359544840246</v>
      </c>
    </row>
    <row r="526" spans="2:30" x14ac:dyDescent="0.3">
      <c r="B526" s="366"/>
      <c r="C526" s="366"/>
      <c r="D526" s="366"/>
      <c r="Y526" s="450">
        <v>44348</v>
      </c>
      <c r="Z526" s="449">
        <v>29.308378836642465</v>
      </c>
      <c r="AA526" s="449">
        <v>20.857790760066525</v>
      </c>
      <c r="AB526" s="449"/>
      <c r="AC526" s="449">
        <v>5.2453008647360235</v>
      </c>
      <c r="AD526" s="449">
        <v>-0.75855677754663631</v>
      </c>
    </row>
    <row r="527" spans="2:30" x14ac:dyDescent="0.3">
      <c r="B527" s="366"/>
      <c r="C527" s="366"/>
      <c r="D527" s="366"/>
      <c r="Y527" s="450"/>
      <c r="Z527" s="449">
        <v>25.766066454067957</v>
      </c>
      <c r="AA527" s="449">
        <v>20.324271895837516</v>
      </c>
      <c r="AB527" s="449"/>
      <c r="AC527" s="449">
        <v>3.7823787483091849</v>
      </c>
      <c r="AD527" s="449">
        <v>-0.76685316415176275</v>
      </c>
    </row>
    <row r="528" spans="2:30" x14ac:dyDescent="0.3">
      <c r="B528" s="366"/>
      <c r="C528" s="366"/>
      <c r="D528" s="366"/>
      <c r="Y528" s="450"/>
      <c r="Z528" s="449">
        <v>12.817893820561297</v>
      </c>
      <c r="AA528" s="449">
        <v>19.518960256386062</v>
      </c>
      <c r="AB528" s="449"/>
      <c r="AC528" s="449">
        <v>-5.7928319064762945</v>
      </c>
      <c r="AD528" s="449">
        <v>-1.1268298906785361</v>
      </c>
    </row>
    <row r="529" spans="2:30" x14ac:dyDescent="0.3">
      <c r="B529" s="366"/>
      <c r="C529" s="366"/>
      <c r="D529" s="366"/>
      <c r="Y529" s="450"/>
      <c r="Z529" s="449">
        <v>12.551417746554312</v>
      </c>
      <c r="AA529" s="449">
        <v>18.421895134411937</v>
      </c>
      <c r="AB529" s="449"/>
      <c r="AC529" s="449">
        <v>-4.5745716148272635</v>
      </c>
      <c r="AD529" s="449">
        <v>-1.2166483022232097</v>
      </c>
    </row>
    <row r="530" spans="2:30" x14ac:dyDescent="0.3">
      <c r="B530" s="366"/>
      <c r="C530" s="366"/>
      <c r="D530" s="366"/>
      <c r="Y530" s="450"/>
      <c r="Z530" s="449">
        <v>12.783476774689264</v>
      </c>
      <c r="AA530" s="449">
        <v>16.357479708139529</v>
      </c>
      <c r="AB530" s="449"/>
      <c r="AC530" s="449">
        <v>-1.9378545400512905</v>
      </c>
      <c r="AD530" s="449">
        <v>-1.8898853657696375</v>
      </c>
    </row>
    <row r="531" spans="2:30" x14ac:dyDescent="0.3">
      <c r="B531" s="366"/>
      <c r="C531" s="366"/>
      <c r="D531" s="366"/>
      <c r="Y531" s="450"/>
      <c r="Z531" s="449">
        <v>16.400015732709651</v>
      </c>
      <c r="AA531" s="449">
        <v>14.957866735514182</v>
      </c>
      <c r="AB531" s="449"/>
      <c r="AC531" s="449">
        <v>-3.7239201147499728</v>
      </c>
      <c r="AD531" s="449">
        <v>-1.6602513447508633</v>
      </c>
    </row>
    <row r="532" spans="2:30" x14ac:dyDescent="0.3">
      <c r="B532" s="366"/>
      <c r="C532" s="366"/>
      <c r="D532" s="366"/>
      <c r="Y532" s="450"/>
      <c r="Z532" s="449">
        <v>19.326016575658638</v>
      </c>
      <c r="AA532" s="449">
        <v>14.951672704482675</v>
      </c>
      <c r="AB532" s="449"/>
      <c r="AC532" s="449">
        <v>-1.5150395525028557</v>
      </c>
      <c r="AD532" s="449">
        <v>-0.11689383742523367</v>
      </c>
    </row>
    <row r="533" spans="2:30" x14ac:dyDescent="0.3">
      <c r="B533" s="366"/>
      <c r="C533" s="366"/>
      <c r="D533" s="366"/>
      <c r="Y533" s="450"/>
      <c r="Z533" s="449">
        <v>14.857470852735583</v>
      </c>
      <c r="AA533" s="449">
        <v>15.800761826076167</v>
      </c>
      <c r="AB533" s="449"/>
      <c r="AC533" s="449">
        <v>0.53264141991103031</v>
      </c>
      <c r="AD533" s="449">
        <v>-0.16735613080858108</v>
      </c>
    </row>
    <row r="534" spans="2:30" x14ac:dyDescent="0.3">
      <c r="B534" s="366"/>
      <c r="C534" s="366"/>
      <c r="D534" s="366"/>
      <c r="Y534" s="450"/>
      <c r="Z534" s="449">
        <v>15.968775645690515</v>
      </c>
      <c r="AA534" s="449">
        <v>16.016169622853013</v>
      </c>
      <c r="AB534" s="449"/>
      <c r="AC534" s="449">
        <v>5.3898168954406032</v>
      </c>
      <c r="AD534" s="449">
        <v>-0.37778056416654032</v>
      </c>
    </row>
    <row r="535" spans="2:30" x14ac:dyDescent="0.3">
      <c r="B535" s="366"/>
      <c r="C535" s="366"/>
      <c r="D535" s="366"/>
      <c r="Y535" s="450"/>
      <c r="Z535" s="449">
        <v>12.77453560334075</v>
      </c>
      <c r="AA535" s="449">
        <v>16.119609368954599</v>
      </c>
      <c r="AB535" s="449"/>
      <c r="AC535" s="449">
        <v>5.0106706448031133</v>
      </c>
      <c r="AD535" s="449">
        <v>1.0299663826990419E-2</v>
      </c>
    </row>
    <row r="536" spans="2:30" x14ac:dyDescent="0.3">
      <c r="B536" s="366"/>
      <c r="C536" s="366"/>
      <c r="D536" s="366"/>
      <c r="Y536" s="450"/>
      <c r="Z536" s="449">
        <v>18.495041597708767</v>
      </c>
      <c r="AA536" s="449">
        <v>15.842819373902733</v>
      </c>
      <c r="AB536" s="449"/>
      <c r="AC536" s="449">
        <v>-4.9278076685106953</v>
      </c>
      <c r="AD536" s="449">
        <v>5.5559908119765368E-4</v>
      </c>
    </row>
    <row r="537" spans="2:30" x14ac:dyDescent="0.3">
      <c r="B537" s="366"/>
      <c r="C537" s="366"/>
      <c r="D537" s="366"/>
      <c r="Y537" s="450"/>
      <c r="Z537" s="449">
        <v>14.291331352127186</v>
      </c>
      <c r="AA537" s="449">
        <v>15.562707458259037</v>
      </c>
      <c r="AB537" s="449"/>
      <c r="AC537" s="449">
        <v>-3.4108255735570054</v>
      </c>
      <c r="AD537" s="449">
        <v>4.0494896843183269E-2</v>
      </c>
    </row>
    <row r="538" spans="2:30" x14ac:dyDescent="0.3">
      <c r="B538" s="366"/>
      <c r="C538" s="366"/>
      <c r="D538" s="366"/>
      <c r="Y538" s="450"/>
      <c r="Z538" s="449">
        <v>17.12409395542074</v>
      </c>
      <c r="AA538" s="449">
        <v>15.567543856527932</v>
      </c>
      <c r="AB538" s="449"/>
      <c r="AC538" s="449">
        <v>-1.0073585187952574</v>
      </c>
      <c r="AD538" s="449">
        <v>-0.4085223127079039</v>
      </c>
    </row>
    <row r="539" spans="2:30" x14ac:dyDescent="0.3">
      <c r="B539" s="366"/>
      <c r="C539" s="366"/>
      <c r="D539" s="366"/>
      <c r="Y539" s="450"/>
      <c r="Z539" s="449">
        <v>17.388486610295601</v>
      </c>
      <c r="AA539" s="449">
        <v>16.270489973973696</v>
      </c>
      <c r="AB539" s="449"/>
      <c r="AC539" s="449">
        <v>-1.5832480057234051</v>
      </c>
      <c r="AD539" s="449">
        <v>-0.9573356751885882</v>
      </c>
    </row>
    <row r="540" spans="2:30" x14ac:dyDescent="0.3">
      <c r="B540" s="366"/>
      <c r="C540" s="366"/>
      <c r="D540" s="366"/>
      <c r="Y540" s="450"/>
      <c r="Z540" s="449">
        <v>12.896687443229705</v>
      </c>
      <c r="AA540" s="449">
        <v>15.596587432189711</v>
      </c>
      <c r="AB540" s="449"/>
      <c r="AC540" s="449">
        <v>0.81221650424492964</v>
      </c>
      <c r="AD540" s="449">
        <v>-0.39241964578062444</v>
      </c>
    </row>
    <row r="541" spans="2:30" x14ac:dyDescent="0.3">
      <c r="B541" s="366"/>
      <c r="C541" s="366"/>
      <c r="D541" s="366"/>
      <c r="Y541" s="450"/>
      <c r="Z541" s="449">
        <v>16.002630433572779</v>
      </c>
      <c r="AA541" s="449">
        <v>15.102640203271548</v>
      </c>
      <c r="AB541" s="449"/>
      <c r="AC541" s="449">
        <v>2.2466964285829931</v>
      </c>
      <c r="AD541" s="449">
        <v>-0.27246216898895576</v>
      </c>
    </row>
    <row r="542" spans="2:30" x14ac:dyDescent="0.3">
      <c r="B542" s="366"/>
      <c r="C542" s="366"/>
      <c r="D542" s="366"/>
      <c r="Y542" s="450"/>
      <c r="Z542" s="449">
        <v>17.695158425461106</v>
      </c>
      <c r="AA542" s="449">
        <v>14.721809217837219</v>
      </c>
      <c r="AB542" s="449"/>
      <c r="AC542" s="449">
        <v>1.1689771074383231</v>
      </c>
      <c r="AD542" s="449">
        <v>-7.0043416022510227E-2</v>
      </c>
    </row>
    <row r="543" spans="2:30" x14ac:dyDescent="0.3">
      <c r="B543" s="366"/>
      <c r="C543" s="366"/>
      <c r="D543" s="366"/>
      <c r="Y543" s="450"/>
      <c r="Z543" s="449">
        <v>13.777723805220877</v>
      </c>
      <c r="AA543" s="449">
        <v>15.716897909345334</v>
      </c>
      <c r="AB543" s="449"/>
      <c r="AC543" s="449">
        <v>-0.97339546265494903</v>
      </c>
      <c r="AD543" s="449">
        <v>0.90545503659946092</v>
      </c>
    </row>
    <row r="544" spans="2:30" x14ac:dyDescent="0.3">
      <c r="B544" s="366"/>
      <c r="C544" s="366"/>
      <c r="D544" s="366"/>
      <c r="Y544" s="450"/>
      <c r="Z544" s="449">
        <v>10.833700749700037</v>
      </c>
      <c r="AA544" s="449">
        <v>16.445158627128976</v>
      </c>
      <c r="AB544" s="449"/>
      <c r="AC544" s="449">
        <v>-2.5711232360153247</v>
      </c>
      <c r="AD544" s="449">
        <v>1.3256498721143442</v>
      </c>
    </row>
    <row r="545" spans="2:30" x14ac:dyDescent="0.3">
      <c r="B545" s="366"/>
      <c r="C545" s="366"/>
      <c r="D545" s="366"/>
      <c r="Y545" s="450"/>
      <c r="Z545" s="449">
        <v>14.45827705738043</v>
      </c>
      <c r="AA545" s="449">
        <v>16.550965137657005</v>
      </c>
      <c r="AB545" s="449"/>
      <c r="AC545" s="449">
        <v>0.40957275196986132</v>
      </c>
      <c r="AD545" s="449">
        <v>0.86753833022127935</v>
      </c>
    </row>
    <row r="546" spans="2:30" x14ac:dyDescent="0.3">
      <c r="B546" s="366"/>
      <c r="C546" s="366"/>
      <c r="D546" s="366"/>
      <c r="Y546" s="450"/>
      <c r="Z546" s="449">
        <v>24.354107450852418</v>
      </c>
      <c r="AA546" s="449">
        <v>15.857640427111956</v>
      </c>
      <c r="AB546" s="449"/>
      <c r="AC546" s="449">
        <v>5.2452411626303928</v>
      </c>
      <c r="AD546" s="449">
        <v>0.87203301482936169</v>
      </c>
    </row>
    <row r="547" spans="2:30" x14ac:dyDescent="0.3">
      <c r="B547" s="366"/>
      <c r="C547" s="366"/>
      <c r="D547" s="366"/>
      <c r="Y547" s="450"/>
      <c r="Z547" s="449">
        <v>17.994512467715179</v>
      </c>
      <c r="AA547" s="449">
        <v>15.998831224948649</v>
      </c>
      <c r="AB547" s="449"/>
      <c r="AC547" s="449">
        <v>3.753580352849113</v>
      </c>
      <c r="AD547" s="449">
        <v>1.2513330092821999</v>
      </c>
    </row>
    <row r="548" spans="2:30" x14ac:dyDescent="0.3">
      <c r="B548" s="366"/>
      <c r="C548" s="366"/>
      <c r="D548" s="366"/>
      <c r="Y548" s="450"/>
      <c r="Z548" s="449">
        <v>16.743276007268989</v>
      </c>
      <c r="AA548" s="449">
        <v>16.265558896825357</v>
      </c>
      <c r="AB548" s="449"/>
      <c r="AC548" s="449">
        <v>-0.96008436466846092</v>
      </c>
      <c r="AD548" s="449">
        <v>1.6045068232850355</v>
      </c>
    </row>
    <row r="549" spans="2:30" x14ac:dyDescent="0.3">
      <c r="B549" s="366"/>
      <c r="C549" s="366"/>
      <c r="D549" s="366"/>
      <c r="Y549" s="450"/>
      <c r="Z549" s="449">
        <v>12.841885451645769</v>
      </c>
      <c r="AA549" s="449">
        <v>16.321881139891889</v>
      </c>
      <c r="AB549" s="449"/>
      <c r="AC549" s="449">
        <v>1.2004398996948993</v>
      </c>
      <c r="AD549" s="449">
        <v>1.0579313938774757</v>
      </c>
    </row>
    <row r="550" spans="2:30" x14ac:dyDescent="0.3">
      <c r="B550" s="366"/>
      <c r="C550" s="366"/>
      <c r="D550" s="366"/>
      <c r="Y550" s="450"/>
      <c r="Z550" s="449">
        <v>14.76605939007773</v>
      </c>
      <c r="AA550" s="449">
        <v>15.687290654992454</v>
      </c>
      <c r="AB550" s="449"/>
      <c r="AC550" s="449">
        <v>1.6817044985149181</v>
      </c>
      <c r="AD550" s="449">
        <v>0.30734490069728793</v>
      </c>
    </row>
    <row r="551" spans="2:30" x14ac:dyDescent="0.3">
      <c r="B551" s="366"/>
      <c r="C551" s="366"/>
      <c r="D551" s="366"/>
      <c r="Y551" s="450"/>
      <c r="Z551" s="449">
        <v>12.700794452837</v>
      </c>
      <c r="AA551" s="449">
        <v>15.615673107898981</v>
      </c>
      <c r="AB551" s="449"/>
      <c r="AC551" s="449">
        <v>-9.8906537995475219E-2</v>
      </c>
      <c r="AD551" s="449">
        <v>5.6158549511808688E-2</v>
      </c>
    </row>
    <row r="552" spans="2:30" x14ac:dyDescent="0.3">
      <c r="B552" s="366"/>
      <c r="C552" s="366"/>
      <c r="D552" s="366"/>
      <c r="Y552" s="450"/>
      <c r="Z552" s="449">
        <v>14.85253275884614</v>
      </c>
      <c r="AA552" s="449">
        <v>15.413638406958137</v>
      </c>
      <c r="AB552" s="449"/>
      <c r="AC552" s="449">
        <v>-3.4164552538830577</v>
      </c>
      <c r="AD552" s="449">
        <v>0.25126675326017028</v>
      </c>
    </row>
    <row r="553" spans="2:30" x14ac:dyDescent="0.3">
      <c r="B553" s="366"/>
      <c r="C553" s="366"/>
      <c r="D553" s="366"/>
      <c r="Y553" s="450"/>
      <c r="Z553" s="449">
        <v>19.911974056556367</v>
      </c>
      <c r="AA553" s="449">
        <v>15.694550465661406</v>
      </c>
      <c r="AB553" s="449"/>
      <c r="AC553" s="449">
        <v>-8.8642896309210073E-3</v>
      </c>
      <c r="AD553" s="449">
        <v>0.39364430169841363</v>
      </c>
    </row>
    <row r="554" spans="2:30" x14ac:dyDescent="0.3">
      <c r="B554" s="366"/>
      <c r="C554" s="366"/>
      <c r="D554" s="366"/>
      <c r="Y554" s="450"/>
      <c r="Z554" s="449">
        <v>17.493189638060858</v>
      </c>
      <c r="AA554" s="449">
        <v>15.992661113908341</v>
      </c>
      <c r="AB554" s="449"/>
      <c r="AC554" s="449">
        <v>1.9952758945507583</v>
      </c>
      <c r="AD554" s="449">
        <v>0.67448268531732125</v>
      </c>
    </row>
    <row r="555" spans="2:30" x14ac:dyDescent="0.3">
      <c r="B555" s="366"/>
      <c r="C555" s="366"/>
      <c r="D555" s="366"/>
      <c r="Y555" s="450"/>
      <c r="Z555" s="449">
        <v>15.329033100683093</v>
      </c>
      <c r="AA555" s="449">
        <v>15.394419837040841</v>
      </c>
      <c r="AB555" s="449"/>
      <c r="AC555" s="449">
        <v>0.4056730615700701</v>
      </c>
      <c r="AD555" s="449">
        <v>0.49099130172840588</v>
      </c>
    </row>
    <row r="556" spans="2:30" x14ac:dyDescent="0.3">
      <c r="B556" s="366"/>
      <c r="C556" s="366"/>
      <c r="D556" s="366"/>
      <c r="Y556" s="450"/>
      <c r="Z556" s="449">
        <v>14.808269862568652</v>
      </c>
      <c r="AA556" s="449">
        <v>15.10099836734034</v>
      </c>
      <c r="AB556" s="449"/>
      <c r="AC556" s="449">
        <v>2.1970827387626031</v>
      </c>
      <c r="AD556" s="449">
        <v>0.72264826407078631</v>
      </c>
    </row>
    <row r="557" spans="2:30" x14ac:dyDescent="0.3">
      <c r="B557" s="366"/>
      <c r="C557" s="366"/>
      <c r="D557" s="366"/>
      <c r="Y557" s="450"/>
      <c r="Z557" s="449">
        <v>16.852833927806273</v>
      </c>
      <c r="AA557" s="449"/>
      <c r="AB557" s="449"/>
      <c r="AC557" s="449">
        <v>3.6475731838472711</v>
      </c>
      <c r="AD557" s="449"/>
    </row>
    <row r="558" spans="2:30" x14ac:dyDescent="0.3">
      <c r="B558" s="366"/>
      <c r="C558" s="366"/>
      <c r="D558" s="366"/>
      <c r="Y558" s="450"/>
      <c r="Z558" s="449">
        <v>8.5131055147645061</v>
      </c>
      <c r="AA558" s="449"/>
      <c r="AB558" s="449"/>
      <c r="AC558" s="449">
        <v>-1.3833462231178828</v>
      </c>
      <c r="AD558" s="449"/>
    </row>
    <row r="559" spans="2:30" x14ac:dyDescent="0.3">
      <c r="B559" s="366"/>
      <c r="C559" s="366"/>
      <c r="D559" s="366"/>
      <c r="Y559" s="450">
        <v>44381</v>
      </c>
      <c r="Z559" s="449">
        <v>12.798582470942637</v>
      </c>
      <c r="AA559" s="449"/>
      <c r="AB559" s="449"/>
      <c r="AC559" s="449">
        <v>-1.7948565174863944</v>
      </c>
      <c r="AD559" s="449"/>
    </row>
    <row r="560" spans="2:30" x14ac:dyDescent="0.3">
      <c r="B560" s="366"/>
      <c r="C560" s="366"/>
      <c r="D560" s="366"/>
    </row>
    <row r="561" spans="2:4" x14ac:dyDescent="0.3">
      <c r="B561" s="366"/>
      <c r="C561" s="366"/>
      <c r="D561" s="366"/>
    </row>
    <row r="562" spans="2:4" x14ac:dyDescent="0.3">
      <c r="B562" s="366"/>
      <c r="C562" s="366"/>
      <c r="D562" s="366"/>
    </row>
    <row r="563" spans="2:4" x14ac:dyDescent="0.3">
      <c r="B563" s="366"/>
      <c r="C563" s="366"/>
      <c r="D563" s="366"/>
    </row>
    <row r="564" spans="2:4" x14ac:dyDescent="0.3">
      <c r="B564" s="366"/>
      <c r="C564" s="366"/>
      <c r="D564" s="366"/>
    </row>
    <row r="565" spans="2:4" x14ac:dyDescent="0.3">
      <c r="B565" s="366"/>
      <c r="C565" s="366"/>
      <c r="D565" s="366"/>
    </row>
    <row r="566" spans="2:4" x14ac:dyDescent="0.3">
      <c r="B566" s="366"/>
      <c r="C566" s="366"/>
      <c r="D566" s="366"/>
    </row>
    <row r="567" spans="2:4" x14ac:dyDescent="0.3">
      <c r="B567" s="366"/>
      <c r="C567" s="366"/>
      <c r="D567" s="366"/>
    </row>
    <row r="568" spans="2:4" x14ac:dyDescent="0.3">
      <c r="B568" s="366"/>
      <c r="C568" s="366"/>
      <c r="D568" s="366"/>
    </row>
    <row r="569" spans="2:4" x14ac:dyDescent="0.3">
      <c r="B569" s="366"/>
      <c r="C569" s="366"/>
      <c r="D569" s="366"/>
    </row>
    <row r="570" spans="2:4" x14ac:dyDescent="0.3">
      <c r="B570" s="366"/>
      <c r="C570" s="366"/>
      <c r="D570" s="366"/>
    </row>
    <row r="571" spans="2:4" x14ac:dyDescent="0.3">
      <c r="B571" s="366"/>
      <c r="C571" s="366"/>
      <c r="D571" s="366"/>
    </row>
    <row r="572" spans="2:4" x14ac:dyDescent="0.3">
      <c r="B572" s="366"/>
      <c r="C572" s="366"/>
      <c r="D572" s="366"/>
    </row>
    <row r="573" spans="2:4" x14ac:dyDescent="0.3">
      <c r="B573" s="366"/>
      <c r="C573" s="366"/>
      <c r="D573" s="366"/>
    </row>
    <row r="574" spans="2:4" x14ac:dyDescent="0.3">
      <c r="B574" s="366"/>
      <c r="C574" s="366"/>
      <c r="D574" s="366"/>
    </row>
    <row r="575" spans="2:4" x14ac:dyDescent="0.3">
      <c r="B575" s="366"/>
      <c r="C575" s="366"/>
      <c r="D575" s="366"/>
    </row>
    <row r="576" spans="2:4" x14ac:dyDescent="0.3">
      <c r="B576" s="366"/>
      <c r="C576" s="366"/>
      <c r="D576" s="366"/>
    </row>
    <row r="577" spans="2:4" x14ac:dyDescent="0.3">
      <c r="B577" s="366"/>
      <c r="C577" s="366"/>
      <c r="D577" s="366"/>
    </row>
    <row r="578" spans="2:4" x14ac:dyDescent="0.3">
      <c r="B578" s="366"/>
      <c r="C578" s="366"/>
      <c r="D578" s="366"/>
    </row>
    <row r="579" spans="2:4" x14ac:dyDescent="0.3">
      <c r="B579" s="366"/>
      <c r="C579" s="366"/>
      <c r="D579" s="366"/>
    </row>
    <row r="580" spans="2:4" x14ac:dyDescent="0.3">
      <c r="B580" s="366"/>
      <c r="C580" s="366"/>
      <c r="D580" s="366"/>
    </row>
    <row r="581" spans="2:4" x14ac:dyDescent="0.3">
      <c r="B581" s="366"/>
      <c r="C581" s="366"/>
      <c r="D581" s="366"/>
    </row>
    <row r="582" spans="2:4" x14ac:dyDescent="0.3">
      <c r="B582" s="366"/>
      <c r="C582" s="366"/>
      <c r="D582" s="366"/>
    </row>
    <row r="583" spans="2:4" x14ac:dyDescent="0.3">
      <c r="B583" s="366"/>
      <c r="C583" s="366"/>
      <c r="D583" s="366"/>
    </row>
    <row r="584" spans="2:4" x14ac:dyDescent="0.3">
      <c r="B584" s="366"/>
      <c r="C584" s="366"/>
      <c r="D584" s="366"/>
    </row>
    <row r="585" spans="2:4" x14ac:dyDescent="0.3">
      <c r="B585" s="366"/>
      <c r="C585" s="366"/>
      <c r="D585" s="366"/>
    </row>
    <row r="586" spans="2:4" x14ac:dyDescent="0.3">
      <c r="B586" s="366"/>
      <c r="C586" s="366"/>
      <c r="D586" s="366"/>
    </row>
    <row r="587" spans="2:4" x14ac:dyDescent="0.3">
      <c r="B587" s="366"/>
      <c r="C587" s="366"/>
      <c r="D587" s="366"/>
    </row>
    <row r="588" spans="2:4" x14ac:dyDescent="0.3">
      <c r="B588" s="366"/>
      <c r="C588" s="366"/>
      <c r="D588" s="366"/>
    </row>
    <row r="589" spans="2:4" x14ac:dyDescent="0.3">
      <c r="B589" s="366"/>
      <c r="C589" s="366"/>
      <c r="D589" s="366"/>
    </row>
    <row r="590" spans="2:4" x14ac:dyDescent="0.3">
      <c r="B590" s="366"/>
      <c r="C590" s="366"/>
      <c r="D590" s="366"/>
    </row>
    <row r="591" spans="2:4" x14ac:dyDescent="0.3">
      <c r="B591" s="366"/>
      <c r="C591" s="366"/>
      <c r="D591" s="366"/>
    </row>
    <row r="592" spans="2:4" x14ac:dyDescent="0.3">
      <c r="B592" s="366"/>
      <c r="C592" s="366"/>
      <c r="D592" s="366"/>
    </row>
    <row r="593" spans="2:4" x14ac:dyDescent="0.3">
      <c r="B593" s="366"/>
      <c r="C593" s="366"/>
      <c r="D593" s="366"/>
    </row>
    <row r="594" spans="2:4" x14ac:dyDescent="0.3">
      <c r="B594" s="366"/>
      <c r="C594" s="366"/>
      <c r="D594" s="366"/>
    </row>
    <row r="595" spans="2:4" x14ac:dyDescent="0.3">
      <c r="B595" s="366"/>
      <c r="C595" s="366"/>
      <c r="D595" s="366"/>
    </row>
    <row r="596" spans="2:4" x14ac:dyDescent="0.3">
      <c r="B596" s="366"/>
      <c r="C596" s="366"/>
      <c r="D596" s="366"/>
    </row>
    <row r="597" spans="2:4" x14ac:dyDescent="0.3">
      <c r="B597" s="366"/>
      <c r="C597" s="366"/>
      <c r="D597" s="366"/>
    </row>
    <row r="598" spans="2:4" x14ac:dyDescent="0.3">
      <c r="B598" s="366"/>
      <c r="C598" s="366"/>
      <c r="D598" s="366"/>
    </row>
    <row r="599" spans="2:4" x14ac:dyDescent="0.3">
      <c r="B599" s="366"/>
      <c r="C599" s="366"/>
      <c r="D599" s="366"/>
    </row>
    <row r="600" spans="2:4" x14ac:dyDescent="0.3">
      <c r="B600" s="366"/>
      <c r="C600" s="366"/>
      <c r="D600" s="366"/>
    </row>
    <row r="601" spans="2:4" x14ac:dyDescent="0.3">
      <c r="B601" s="366"/>
      <c r="C601" s="366"/>
      <c r="D601" s="366"/>
    </row>
    <row r="602" spans="2:4" x14ac:dyDescent="0.3">
      <c r="B602" s="366"/>
      <c r="C602" s="366"/>
      <c r="D602" s="366"/>
    </row>
    <row r="603" spans="2:4" x14ac:dyDescent="0.3">
      <c r="B603" s="366"/>
      <c r="C603" s="366"/>
      <c r="D603" s="366"/>
    </row>
    <row r="604" spans="2:4" x14ac:dyDescent="0.3">
      <c r="B604" s="366"/>
      <c r="C604" s="366"/>
      <c r="D604" s="366"/>
    </row>
    <row r="605" spans="2:4" x14ac:dyDescent="0.3">
      <c r="B605" s="366"/>
      <c r="C605" s="366"/>
      <c r="D605" s="366"/>
    </row>
    <row r="606" spans="2:4" x14ac:dyDescent="0.3">
      <c r="B606" s="366"/>
      <c r="C606" s="366"/>
      <c r="D606" s="366"/>
    </row>
    <row r="607" spans="2:4" x14ac:dyDescent="0.3">
      <c r="B607" s="366"/>
      <c r="C607" s="366"/>
      <c r="D607" s="366"/>
    </row>
    <row r="608" spans="2:4" x14ac:dyDescent="0.3">
      <c r="B608" s="366"/>
      <c r="C608" s="366"/>
      <c r="D608" s="366"/>
    </row>
    <row r="609" spans="2:4" x14ac:dyDescent="0.3">
      <c r="B609" s="366"/>
      <c r="C609" s="366"/>
      <c r="D609" s="366"/>
    </row>
    <row r="610" spans="2:4" x14ac:dyDescent="0.3">
      <c r="B610" s="366"/>
      <c r="C610" s="366"/>
      <c r="D610" s="366"/>
    </row>
    <row r="611" spans="2:4" x14ac:dyDescent="0.3">
      <c r="B611" s="366"/>
      <c r="C611" s="366"/>
      <c r="D611" s="366"/>
    </row>
    <row r="612" spans="2:4" x14ac:dyDescent="0.3">
      <c r="B612" s="366"/>
      <c r="C612" s="366"/>
      <c r="D612" s="366"/>
    </row>
    <row r="613" spans="2:4" x14ac:dyDescent="0.3">
      <c r="B613" s="366"/>
      <c r="C613" s="366"/>
      <c r="D613" s="366"/>
    </row>
    <row r="614" spans="2:4" x14ac:dyDescent="0.3">
      <c r="B614" s="366"/>
      <c r="C614" s="366"/>
      <c r="D614" s="366"/>
    </row>
    <row r="615" spans="2:4" x14ac:dyDescent="0.3">
      <c r="B615" s="366"/>
      <c r="C615" s="366"/>
      <c r="D615" s="366"/>
    </row>
    <row r="616" spans="2:4" x14ac:dyDescent="0.3">
      <c r="B616" s="366"/>
      <c r="C616" s="366"/>
      <c r="D616" s="366"/>
    </row>
    <row r="617" spans="2:4" x14ac:dyDescent="0.3">
      <c r="B617" s="366"/>
      <c r="C617" s="366"/>
      <c r="D617" s="366"/>
    </row>
    <row r="618" spans="2:4" x14ac:dyDescent="0.3">
      <c r="B618" s="366"/>
      <c r="C618" s="366"/>
      <c r="D618" s="366"/>
    </row>
    <row r="619" spans="2:4" x14ac:dyDescent="0.3">
      <c r="B619" s="366"/>
      <c r="C619" s="366"/>
      <c r="D619" s="366"/>
    </row>
    <row r="620" spans="2:4" x14ac:dyDescent="0.3">
      <c r="B620" s="366"/>
      <c r="C620" s="366"/>
      <c r="D620" s="366"/>
    </row>
    <row r="621" spans="2:4" x14ac:dyDescent="0.3">
      <c r="B621" s="366"/>
      <c r="C621" s="366"/>
      <c r="D621" s="366"/>
    </row>
    <row r="622" spans="2:4" x14ac:dyDescent="0.3">
      <c r="B622" s="366"/>
      <c r="C622" s="366"/>
      <c r="D622" s="366"/>
    </row>
    <row r="623" spans="2:4" x14ac:dyDescent="0.3">
      <c r="B623" s="366"/>
      <c r="C623" s="366"/>
      <c r="D623" s="366"/>
    </row>
    <row r="624" spans="2:4" x14ac:dyDescent="0.3">
      <c r="B624" s="366"/>
      <c r="C624" s="366"/>
      <c r="D624" s="366"/>
    </row>
    <row r="625" spans="2:4" x14ac:dyDescent="0.3">
      <c r="B625" s="366"/>
      <c r="C625" s="366"/>
      <c r="D625" s="366"/>
    </row>
    <row r="626" spans="2:4" x14ac:dyDescent="0.3">
      <c r="B626" s="366"/>
      <c r="C626" s="366"/>
      <c r="D626" s="366"/>
    </row>
    <row r="627" spans="2:4" x14ac:dyDescent="0.3">
      <c r="B627" s="366"/>
      <c r="C627" s="366"/>
      <c r="D627" s="366"/>
    </row>
    <row r="628" spans="2:4" x14ac:dyDescent="0.3">
      <c r="B628" s="366"/>
      <c r="C628" s="366"/>
      <c r="D628" s="366"/>
    </row>
    <row r="629" spans="2:4" x14ac:dyDescent="0.3">
      <c r="B629" s="366"/>
      <c r="C629" s="366"/>
      <c r="D629" s="366"/>
    </row>
    <row r="630" spans="2:4" x14ac:dyDescent="0.3">
      <c r="B630" s="366"/>
      <c r="C630" s="366"/>
      <c r="D630" s="366"/>
    </row>
    <row r="631" spans="2:4" x14ac:dyDescent="0.3">
      <c r="B631" s="366"/>
      <c r="C631" s="366"/>
      <c r="D631" s="366"/>
    </row>
    <row r="632" spans="2:4" x14ac:dyDescent="0.3">
      <c r="B632" s="366"/>
      <c r="C632" s="366"/>
      <c r="D632" s="366"/>
    </row>
    <row r="633" spans="2:4" x14ac:dyDescent="0.3">
      <c r="B633" s="366"/>
      <c r="C633" s="366"/>
      <c r="D633" s="366"/>
    </row>
    <row r="634" spans="2:4" x14ac:dyDescent="0.3">
      <c r="B634" s="366"/>
      <c r="C634" s="366"/>
      <c r="D634" s="366"/>
    </row>
    <row r="635" spans="2:4" x14ac:dyDescent="0.3">
      <c r="B635" s="366"/>
      <c r="C635" s="366"/>
      <c r="D635" s="366"/>
    </row>
    <row r="636" spans="2:4" x14ac:dyDescent="0.3">
      <c r="B636" s="366"/>
      <c r="C636" s="366"/>
      <c r="D636" s="366"/>
    </row>
    <row r="637" spans="2:4" x14ac:dyDescent="0.3">
      <c r="B637" s="366"/>
      <c r="C637" s="366"/>
      <c r="D637" s="366"/>
    </row>
    <row r="638" spans="2:4" x14ac:dyDescent="0.3">
      <c r="B638" s="366"/>
      <c r="C638" s="366"/>
      <c r="D638" s="366"/>
    </row>
    <row r="639" spans="2:4" x14ac:dyDescent="0.3">
      <c r="B639" s="366"/>
      <c r="C639" s="366"/>
      <c r="D639" s="366"/>
    </row>
    <row r="640" spans="2:4" x14ac:dyDescent="0.3">
      <c r="B640" s="366"/>
      <c r="C640" s="366"/>
      <c r="D640" s="366"/>
    </row>
    <row r="641" spans="2:4" x14ac:dyDescent="0.3">
      <c r="B641" s="366"/>
      <c r="C641" s="366"/>
      <c r="D641" s="366"/>
    </row>
    <row r="642" spans="2:4" x14ac:dyDescent="0.3">
      <c r="B642" s="366"/>
      <c r="C642" s="366"/>
      <c r="D642" s="366"/>
    </row>
    <row r="643" spans="2:4" x14ac:dyDescent="0.3">
      <c r="B643" s="366"/>
      <c r="C643" s="366"/>
      <c r="D643" s="366"/>
    </row>
    <row r="644" spans="2:4" x14ac:dyDescent="0.3">
      <c r="B644" s="366"/>
      <c r="C644" s="366"/>
      <c r="D644" s="366"/>
    </row>
    <row r="645" spans="2:4" x14ac:dyDescent="0.3">
      <c r="B645" s="366"/>
      <c r="C645" s="366"/>
      <c r="D645" s="366"/>
    </row>
    <row r="646" spans="2:4" x14ac:dyDescent="0.3">
      <c r="B646" s="366"/>
      <c r="C646" s="366"/>
      <c r="D646" s="366"/>
    </row>
    <row r="647" spans="2:4" x14ac:dyDescent="0.3">
      <c r="B647" s="366"/>
      <c r="C647" s="366"/>
      <c r="D647" s="366"/>
    </row>
    <row r="648" spans="2:4" x14ac:dyDescent="0.3">
      <c r="B648" s="366"/>
      <c r="C648" s="366"/>
      <c r="D648" s="366"/>
    </row>
    <row r="649" spans="2:4" x14ac:dyDescent="0.3">
      <c r="B649" s="366"/>
      <c r="C649" s="366"/>
      <c r="D649" s="366"/>
    </row>
    <row r="650" spans="2:4" x14ac:dyDescent="0.3">
      <c r="B650" s="366"/>
      <c r="C650" s="366"/>
      <c r="D650" s="366"/>
    </row>
    <row r="651" spans="2:4" x14ac:dyDescent="0.3">
      <c r="B651" s="366"/>
      <c r="C651" s="366"/>
      <c r="D651" s="366"/>
    </row>
    <row r="652" spans="2:4" x14ac:dyDescent="0.3">
      <c r="B652" s="366"/>
      <c r="C652" s="366"/>
      <c r="D652" s="366"/>
    </row>
    <row r="653" spans="2:4" x14ac:dyDescent="0.3">
      <c r="B653" s="366"/>
      <c r="C653" s="366"/>
      <c r="D653" s="366"/>
    </row>
    <row r="654" spans="2:4" x14ac:dyDescent="0.3">
      <c r="B654" s="366"/>
      <c r="C654" s="366"/>
      <c r="D654" s="366"/>
    </row>
    <row r="655" spans="2:4" x14ac:dyDescent="0.3">
      <c r="B655" s="366"/>
      <c r="C655" s="366"/>
      <c r="D655" s="366"/>
    </row>
    <row r="656" spans="2:4" x14ac:dyDescent="0.3">
      <c r="B656" s="366"/>
      <c r="C656" s="366"/>
      <c r="D656" s="366"/>
    </row>
    <row r="657" spans="2:4" x14ac:dyDescent="0.3">
      <c r="B657" s="366"/>
      <c r="C657" s="366"/>
      <c r="D657" s="366"/>
    </row>
    <row r="658" spans="2:4" x14ac:dyDescent="0.3">
      <c r="B658" s="366"/>
      <c r="C658" s="366"/>
      <c r="D658" s="366"/>
    </row>
    <row r="659" spans="2:4" x14ac:dyDescent="0.3">
      <c r="B659" s="366"/>
      <c r="C659" s="366"/>
      <c r="D659" s="366"/>
    </row>
    <row r="660" spans="2:4" x14ac:dyDescent="0.3">
      <c r="B660" s="366"/>
      <c r="C660" s="366"/>
      <c r="D660" s="366"/>
    </row>
    <row r="661" spans="2:4" x14ac:dyDescent="0.3">
      <c r="B661" s="366"/>
      <c r="C661" s="366"/>
      <c r="D661" s="366"/>
    </row>
    <row r="662" spans="2:4" x14ac:dyDescent="0.3">
      <c r="B662" s="366"/>
      <c r="C662" s="366"/>
      <c r="D662" s="366"/>
    </row>
    <row r="663" spans="2:4" x14ac:dyDescent="0.3">
      <c r="B663" s="366"/>
      <c r="C663" s="366"/>
      <c r="D663" s="366"/>
    </row>
    <row r="664" spans="2:4" x14ac:dyDescent="0.3">
      <c r="B664" s="366"/>
      <c r="C664" s="366"/>
      <c r="D664" s="366"/>
    </row>
    <row r="665" spans="2:4" x14ac:dyDescent="0.3">
      <c r="B665" s="366"/>
      <c r="C665" s="366"/>
      <c r="D665" s="366"/>
    </row>
    <row r="666" spans="2:4" x14ac:dyDescent="0.3">
      <c r="B666" s="366"/>
      <c r="C666" s="366"/>
      <c r="D666" s="366"/>
    </row>
    <row r="667" spans="2:4" x14ac:dyDescent="0.3">
      <c r="B667" s="366"/>
      <c r="C667" s="366"/>
      <c r="D667" s="366"/>
    </row>
    <row r="668" spans="2:4" x14ac:dyDescent="0.3">
      <c r="B668" s="366"/>
      <c r="C668" s="366"/>
      <c r="D668" s="366"/>
    </row>
    <row r="669" spans="2:4" x14ac:dyDescent="0.3">
      <c r="B669" s="366"/>
      <c r="C669" s="366"/>
      <c r="D669" s="366"/>
    </row>
    <row r="670" spans="2:4" x14ac:dyDescent="0.3">
      <c r="B670" s="366"/>
      <c r="C670" s="366"/>
      <c r="D670" s="366"/>
    </row>
    <row r="671" spans="2:4" x14ac:dyDescent="0.3">
      <c r="B671" s="366"/>
      <c r="C671" s="366"/>
      <c r="D671" s="366"/>
    </row>
    <row r="672" spans="2:4" x14ac:dyDescent="0.3">
      <c r="B672" s="366"/>
      <c r="C672" s="366"/>
      <c r="D672" s="366"/>
    </row>
    <row r="673" spans="2:4" x14ac:dyDescent="0.3">
      <c r="B673" s="366"/>
      <c r="C673" s="366"/>
      <c r="D673" s="366"/>
    </row>
    <row r="674" spans="2:4" x14ac:dyDescent="0.3">
      <c r="B674" s="366"/>
      <c r="C674" s="366"/>
      <c r="D674" s="366"/>
    </row>
    <row r="675" spans="2:4" x14ac:dyDescent="0.3">
      <c r="B675" s="366"/>
      <c r="C675" s="366"/>
      <c r="D675" s="366"/>
    </row>
    <row r="676" spans="2:4" x14ac:dyDescent="0.3">
      <c r="B676" s="366"/>
      <c r="C676" s="366"/>
      <c r="D676" s="366"/>
    </row>
    <row r="677" spans="2:4" x14ac:dyDescent="0.3">
      <c r="B677" s="366"/>
      <c r="C677" s="366"/>
      <c r="D677" s="366"/>
    </row>
    <row r="678" spans="2:4" x14ac:dyDescent="0.3">
      <c r="B678" s="366"/>
      <c r="C678" s="366"/>
      <c r="D678" s="366"/>
    </row>
    <row r="679" spans="2:4" x14ac:dyDescent="0.3">
      <c r="B679" s="366"/>
      <c r="C679" s="366"/>
      <c r="D679" s="366"/>
    </row>
    <row r="680" spans="2:4" x14ac:dyDescent="0.3">
      <c r="B680" s="366"/>
      <c r="C680" s="366"/>
      <c r="D680" s="366"/>
    </row>
    <row r="681" spans="2:4" x14ac:dyDescent="0.3">
      <c r="B681" s="366"/>
      <c r="C681" s="366"/>
      <c r="D681" s="366"/>
    </row>
    <row r="682" spans="2:4" x14ac:dyDescent="0.3">
      <c r="B682" s="366"/>
      <c r="C682" s="366"/>
      <c r="D682" s="366"/>
    </row>
    <row r="683" spans="2:4" x14ac:dyDescent="0.3">
      <c r="B683" s="366"/>
      <c r="C683" s="366"/>
      <c r="D683" s="366"/>
    </row>
    <row r="684" spans="2:4" x14ac:dyDescent="0.3">
      <c r="B684" s="366"/>
      <c r="C684" s="366"/>
      <c r="D684" s="366"/>
    </row>
    <row r="685" spans="2:4" x14ac:dyDescent="0.3">
      <c r="B685" s="366"/>
      <c r="C685" s="366"/>
      <c r="D685" s="366"/>
    </row>
    <row r="686" spans="2:4" x14ac:dyDescent="0.3">
      <c r="B686" s="366"/>
      <c r="C686" s="366"/>
      <c r="D686" s="366"/>
    </row>
    <row r="687" spans="2:4" x14ac:dyDescent="0.3">
      <c r="B687" s="366"/>
      <c r="C687" s="366"/>
      <c r="D687" s="366"/>
    </row>
    <row r="688" spans="2:4" x14ac:dyDescent="0.3">
      <c r="B688" s="366"/>
      <c r="C688" s="366"/>
      <c r="D688" s="366"/>
    </row>
    <row r="689" spans="2:4" x14ac:dyDescent="0.3">
      <c r="B689" s="366"/>
      <c r="C689" s="366"/>
      <c r="D689" s="366"/>
    </row>
    <row r="690" spans="2:4" x14ac:dyDescent="0.3">
      <c r="B690" s="366"/>
      <c r="C690" s="366"/>
      <c r="D690" s="366"/>
    </row>
    <row r="691" spans="2:4" x14ac:dyDescent="0.3">
      <c r="B691" s="366"/>
      <c r="C691" s="366"/>
      <c r="D691" s="366"/>
    </row>
    <row r="692" spans="2:4" x14ac:dyDescent="0.3">
      <c r="B692" s="366"/>
      <c r="C692" s="366"/>
      <c r="D692" s="366"/>
    </row>
    <row r="693" spans="2:4" x14ac:dyDescent="0.3">
      <c r="B693" s="366"/>
      <c r="C693" s="366"/>
      <c r="D693" s="366"/>
    </row>
    <row r="694" spans="2:4" x14ac:dyDescent="0.3">
      <c r="B694" s="366"/>
      <c r="C694" s="366"/>
      <c r="D694" s="366"/>
    </row>
    <row r="695" spans="2:4" x14ac:dyDescent="0.3">
      <c r="B695" s="366"/>
      <c r="C695" s="366"/>
      <c r="D695" s="366"/>
    </row>
    <row r="696" spans="2:4" x14ac:dyDescent="0.3">
      <c r="B696" s="366"/>
      <c r="C696" s="366"/>
      <c r="D696" s="366"/>
    </row>
    <row r="697" spans="2:4" x14ac:dyDescent="0.3">
      <c r="B697" s="366"/>
      <c r="C697" s="366"/>
      <c r="D697" s="366"/>
    </row>
    <row r="698" spans="2:4" x14ac:dyDescent="0.3">
      <c r="B698" s="366"/>
      <c r="C698" s="366"/>
      <c r="D698" s="366"/>
    </row>
    <row r="699" spans="2:4" x14ac:dyDescent="0.3">
      <c r="B699" s="366"/>
      <c r="C699" s="366"/>
      <c r="D699" s="366"/>
    </row>
    <row r="700" spans="2:4" x14ac:dyDescent="0.3">
      <c r="B700" s="366"/>
      <c r="C700" s="366"/>
      <c r="D700" s="366"/>
    </row>
    <row r="701" spans="2:4" x14ac:dyDescent="0.3">
      <c r="B701" s="366"/>
      <c r="C701" s="366"/>
      <c r="D701" s="366"/>
    </row>
    <row r="702" spans="2:4" x14ac:dyDescent="0.3">
      <c r="B702" s="366"/>
      <c r="C702" s="366"/>
      <c r="D702" s="366"/>
    </row>
    <row r="703" spans="2:4" x14ac:dyDescent="0.3">
      <c r="B703" s="366"/>
      <c r="C703" s="366"/>
      <c r="D703" s="366"/>
    </row>
    <row r="704" spans="2:4" x14ac:dyDescent="0.3">
      <c r="B704" s="366"/>
      <c r="C704" s="366"/>
      <c r="D704" s="366"/>
    </row>
    <row r="705" spans="2:4" x14ac:dyDescent="0.3">
      <c r="B705" s="366"/>
      <c r="C705" s="366"/>
      <c r="D705" s="366"/>
    </row>
    <row r="706" spans="2:4" x14ac:dyDescent="0.3">
      <c r="B706" s="366"/>
      <c r="C706" s="366"/>
      <c r="D706" s="366"/>
    </row>
    <row r="707" spans="2:4" x14ac:dyDescent="0.3">
      <c r="B707" s="366"/>
      <c r="C707" s="366"/>
      <c r="D707" s="366"/>
    </row>
    <row r="708" spans="2:4" x14ac:dyDescent="0.3">
      <c r="B708" s="366"/>
      <c r="C708" s="366"/>
      <c r="D708" s="366"/>
    </row>
    <row r="709" spans="2:4" x14ac:dyDescent="0.3">
      <c r="B709" s="366"/>
      <c r="C709" s="366"/>
      <c r="D709" s="366"/>
    </row>
    <row r="710" spans="2:4" x14ac:dyDescent="0.3">
      <c r="B710" s="366"/>
      <c r="C710" s="366"/>
      <c r="D710" s="366"/>
    </row>
    <row r="711" spans="2:4" x14ac:dyDescent="0.3">
      <c r="B711" s="366"/>
      <c r="C711" s="366"/>
      <c r="D711" s="366"/>
    </row>
    <row r="712" spans="2:4" x14ac:dyDescent="0.3">
      <c r="B712" s="366"/>
      <c r="C712" s="366"/>
      <c r="D712" s="366"/>
    </row>
    <row r="713" spans="2:4" x14ac:dyDescent="0.3">
      <c r="B713" s="366"/>
      <c r="C713" s="366"/>
      <c r="D713" s="366"/>
    </row>
    <row r="714" spans="2:4" x14ac:dyDescent="0.3">
      <c r="B714" s="366"/>
      <c r="C714" s="366"/>
      <c r="D714" s="366"/>
    </row>
    <row r="715" spans="2:4" x14ac:dyDescent="0.3">
      <c r="B715" s="366"/>
      <c r="C715" s="366"/>
      <c r="D715" s="366"/>
    </row>
    <row r="716" spans="2:4" x14ac:dyDescent="0.3">
      <c r="B716" s="366"/>
      <c r="C716" s="366"/>
      <c r="D716" s="366"/>
    </row>
    <row r="717" spans="2:4" x14ac:dyDescent="0.3">
      <c r="B717" s="366"/>
      <c r="C717" s="366"/>
      <c r="D717" s="366"/>
    </row>
    <row r="718" spans="2:4" x14ac:dyDescent="0.3">
      <c r="B718" s="366"/>
      <c r="C718" s="366"/>
      <c r="D718" s="366"/>
    </row>
    <row r="719" spans="2:4" x14ac:dyDescent="0.3">
      <c r="B719" s="366"/>
      <c r="C719" s="366"/>
      <c r="D719" s="366"/>
    </row>
    <row r="720" spans="2:4" x14ac:dyDescent="0.3">
      <c r="B720" s="366"/>
      <c r="C720" s="366"/>
      <c r="D720" s="366"/>
    </row>
    <row r="721" spans="2:4" x14ac:dyDescent="0.3">
      <c r="B721" s="366"/>
      <c r="C721" s="366"/>
      <c r="D721" s="366"/>
    </row>
    <row r="722" spans="2:4" x14ac:dyDescent="0.3">
      <c r="B722" s="366"/>
      <c r="C722" s="366"/>
      <c r="D722" s="366"/>
    </row>
    <row r="723" spans="2:4" x14ac:dyDescent="0.3">
      <c r="B723" s="366"/>
      <c r="C723" s="366"/>
      <c r="D723" s="366"/>
    </row>
    <row r="724" spans="2:4" x14ac:dyDescent="0.3">
      <c r="B724" s="366"/>
      <c r="C724" s="366"/>
      <c r="D724" s="366"/>
    </row>
    <row r="725" spans="2:4" x14ac:dyDescent="0.3">
      <c r="B725" s="366"/>
      <c r="C725" s="366"/>
      <c r="D725" s="366"/>
    </row>
    <row r="726" spans="2:4" x14ac:dyDescent="0.3">
      <c r="B726" s="366"/>
      <c r="C726" s="366"/>
      <c r="D726" s="366"/>
    </row>
    <row r="727" spans="2:4" x14ac:dyDescent="0.3">
      <c r="B727" s="366"/>
      <c r="C727" s="366"/>
      <c r="D727" s="366"/>
    </row>
    <row r="728" spans="2:4" x14ac:dyDescent="0.3">
      <c r="B728" s="366"/>
      <c r="C728" s="366"/>
      <c r="D728" s="366"/>
    </row>
    <row r="729" spans="2:4" x14ac:dyDescent="0.3">
      <c r="B729" s="366"/>
      <c r="C729" s="366"/>
      <c r="D729" s="366"/>
    </row>
    <row r="730" spans="2:4" x14ac:dyDescent="0.3">
      <c r="B730" s="366"/>
      <c r="C730" s="366"/>
      <c r="D730" s="366"/>
    </row>
    <row r="731" spans="2:4" x14ac:dyDescent="0.3">
      <c r="B731" s="366"/>
      <c r="C731" s="366"/>
      <c r="D731" s="366"/>
    </row>
    <row r="732" spans="2:4" x14ac:dyDescent="0.3">
      <c r="B732" s="366"/>
      <c r="C732" s="366"/>
      <c r="D732" s="366"/>
    </row>
    <row r="733" spans="2:4" x14ac:dyDescent="0.3">
      <c r="B733" s="366"/>
      <c r="C733" s="366"/>
      <c r="D733" s="366"/>
    </row>
    <row r="734" spans="2:4" x14ac:dyDescent="0.3">
      <c r="B734" s="366"/>
      <c r="C734" s="366"/>
      <c r="D734" s="366"/>
    </row>
    <row r="735" spans="2:4" x14ac:dyDescent="0.3">
      <c r="B735" s="366"/>
      <c r="C735" s="366"/>
      <c r="D735" s="366"/>
    </row>
    <row r="736" spans="2:4" x14ac:dyDescent="0.3">
      <c r="B736" s="366"/>
      <c r="C736" s="366"/>
      <c r="D736" s="366"/>
    </row>
    <row r="737" spans="2:4" x14ac:dyDescent="0.3">
      <c r="B737" s="366"/>
      <c r="C737" s="366"/>
      <c r="D737" s="366"/>
    </row>
    <row r="738" spans="2:4" x14ac:dyDescent="0.3">
      <c r="B738" s="366"/>
      <c r="C738" s="366"/>
      <c r="D738" s="366"/>
    </row>
    <row r="739" spans="2:4" x14ac:dyDescent="0.3">
      <c r="B739" s="366"/>
      <c r="C739" s="366"/>
      <c r="D739" s="366"/>
    </row>
    <row r="740" spans="2:4" x14ac:dyDescent="0.3">
      <c r="B740" s="366"/>
      <c r="C740" s="366"/>
      <c r="D740" s="366"/>
    </row>
    <row r="741" spans="2:4" x14ac:dyDescent="0.3">
      <c r="B741" s="366"/>
      <c r="C741" s="366"/>
      <c r="D741" s="366"/>
    </row>
    <row r="742" spans="2:4" x14ac:dyDescent="0.3">
      <c r="B742" s="366"/>
      <c r="C742" s="366"/>
      <c r="D742" s="366"/>
    </row>
    <row r="743" spans="2:4" x14ac:dyDescent="0.3">
      <c r="B743" s="366"/>
      <c r="C743" s="366"/>
      <c r="D743" s="366"/>
    </row>
    <row r="744" spans="2:4" x14ac:dyDescent="0.3">
      <c r="B744" s="366"/>
      <c r="C744" s="366"/>
      <c r="D744" s="366"/>
    </row>
    <row r="745" spans="2:4" x14ac:dyDescent="0.3">
      <c r="B745" s="366"/>
      <c r="C745" s="366"/>
      <c r="D745" s="366"/>
    </row>
    <row r="746" spans="2:4" x14ac:dyDescent="0.3">
      <c r="B746" s="366"/>
      <c r="C746" s="366"/>
      <c r="D746" s="366"/>
    </row>
    <row r="747" spans="2:4" x14ac:dyDescent="0.3">
      <c r="B747" s="366"/>
      <c r="C747" s="366"/>
      <c r="D747" s="366"/>
    </row>
    <row r="748" spans="2:4" x14ac:dyDescent="0.3">
      <c r="B748" s="366"/>
      <c r="C748" s="366"/>
      <c r="D748" s="366"/>
    </row>
    <row r="749" spans="2:4" x14ac:dyDescent="0.3">
      <c r="B749" s="366"/>
      <c r="C749" s="366"/>
      <c r="D749" s="366"/>
    </row>
    <row r="750" spans="2:4" x14ac:dyDescent="0.3">
      <c r="B750" s="366"/>
      <c r="C750" s="366"/>
      <c r="D750" s="366"/>
    </row>
    <row r="751" spans="2:4" x14ac:dyDescent="0.3">
      <c r="B751" s="366"/>
      <c r="C751" s="366"/>
      <c r="D751" s="366"/>
    </row>
    <row r="752" spans="2:4" x14ac:dyDescent="0.3">
      <c r="B752" s="366"/>
      <c r="C752" s="366"/>
      <c r="D752" s="366"/>
    </row>
    <row r="753" spans="2:4" x14ac:dyDescent="0.3">
      <c r="B753" s="366"/>
      <c r="C753" s="366"/>
      <c r="D753" s="366"/>
    </row>
    <row r="754" spans="2:4" x14ac:dyDescent="0.3">
      <c r="B754" s="366"/>
      <c r="C754" s="366"/>
      <c r="D754" s="366"/>
    </row>
    <row r="755" spans="2:4" x14ac:dyDescent="0.3">
      <c r="B755" s="366"/>
      <c r="C755" s="366"/>
      <c r="D755" s="366"/>
    </row>
    <row r="756" spans="2:4" x14ac:dyDescent="0.3">
      <c r="B756" s="366"/>
      <c r="C756" s="366"/>
      <c r="D756" s="366"/>
    </row>
    <row r="757" spans="2:4" x14ac:dyDescent="0.3">
      <c r="B757" s="366"/>
      <c r="C757" s="366"/>
      <c r="D757" s="366"/>
    </row>
    <row r="758" spans="2:4" x14ac:dyDescent="0.3">
      <c r="B758" s="366"/>
      <c r="C758" s="366"/>
      <c r="D758" s="366"/>
    </row>
    <row r="759" spans="2:4" x14ac:dyDescent="0.3">
      <c r="B759" s="366"/>
      <c r="C759" s="366"/>
      <c r="D759" s="366"/>
    </row>
    <row r="760" spans="2:4" x14ac:dyDescent="0.3">
      <c r="B760" s="366"/>
      <c r="C760" s="366"/>
      <c r="D760" s="366"/>
    </row>
    <row r="761" spans="2:4" x14ac:dyDescent="0.3">
      <c r="B761" s="366"/>
      <c r="C761" s="366"/>
      <c r="D761" s="366"/>
    </row>
    <row r="762" spans="2:4" x14ac:dyDescent="0.3">
      <c r="B762" s="366"/>
      <c r="C762" s="366"/>
      <c r="D762" s="366"/>
    </row>
    <row r="763" spans="2:4" x14ac:dyDescent="0.3">
      <c r="B763" s="366"/>
      <c r="C763" s="366"/>
      <c r="D763" s="366"/>
    </row>
    <row r="764" spans="2:4" x14ac:dyDescent="0.3">
      <c r="B764" s="366"/>
      <c r="C764" s="366"/>
      <c r="D764" s="366"/>
    </row>
    <row r="765" spans="2:4" x14ac:dyDescent="0.3">
      <c r="B765" s="366"/>
      <c r="C765" s="366"/>
      <c r="D765" s="366"/>
    </row>
    <row r="766" spans="2:4" x14ac:dyDescent="0.3">
      <c r="B766" s="366"/>
      <c r="C766" s="366"/>
      <c r="D766" s="366"/>
    </row>
    <row r="767" spans="2:4" x14ac:dyDescent="0.3">
      <c r="B767" s="366"/>
      <c r="C767" s="366"/>
      <c r="D767" s="366"/>
    </row>
    <row r="768" spans="2:4" x14ac:dyDescent="0.3">
      <c r="B768" s="366"/>
      <c r="C768" s="366"/>
      <c r="D768" s="366"/>
    </row>
    <row r="769" spans="2:4" x14ac:dyDescent="0.3">
      <c r="B769" s="366"/>
      <c r="C769" s="366"/>
      <c r="D769" s="366"/>
    </row>
    <row r="770" spans="2:4" x14ac:dyDescent="0.3">
      <c r="B770" s="366"/>
      <c r="C770" s="366"/>
      <c r="D770" s="366"/>
    </row>
    <row r="771" spans="2:4" x14ac:dyDescent="0.3">
      <c r="B771" s="366"/>
      <c r="C771" s="366"/>
      <c r="D771" s="366"/>
    </row>
    <row r="772" spans="2:4" x14ac:dyDescent="0.3">
      <c r="B772" s="366"/>
      <c r="C772" s="366"/>
      <c r="D772" s="366"/>
    </row>
    <row r="773" spans="2:4" x14ac:dyDescent="0.3">
      <c r="B773" s="366"/>
      <c r="C773" s="366"/>
      <c r="D773" s="366"/>
    </row>
    <row r="774" spans="2:4" x14ac:dyDescent="0.3">
      <c r="B774" s="366"/>
      <c r="C774" s="366"/>
      <c r="D774" s="366"/>
    </row>
    <row r="775" spans="2:4" x14ac:dyDescent="0.3">
      <c r="B775" s="366"/>
      <c r="C775" s="366"/>
      <c r="D775" s="366"/>
    </row>
    <row r="776" spans="2:4" x14ac:dyDescent="0.3">
      <c r="B776" s="366"/>
      <c r="C776" s="366"/>
      <c r="D776" s="366"/>
    </row>
    <row r="777" spans="2:4" x14ac:dyDescent="0.3">
      <c r="B777" s="366"/>
      <c r="C777" s="366"/>
      <c r="D777" s="366"/>
    </row>
    <row r="778" spans="2:4" x14ac:dyDescent="0.3">
      <c r="B778" s="366"/>
      <c r="C778" s="366"/>
      <c r="D778" s="366"/>
    </row>
    <row r="779" spans="2:4" x14ac:dyDescent="0.3">
      <c r="B779" s="366"/>
      <c r="C779" s="366"/>
      <c r="D779" s="366"/>
    </row>
    <row r="780" spans="2:4" x14ac:dyDescent="0.3">
      <c r="B780" s="366"/>
      <c r="C780" s="366"/>
      <c r="D780" s="366"/>
    </row>
    <row r="781" spans="2:4" x14ac:dyDescent="0.3">
      <c r="B781" s="366"/>
      <c r="C781" s="366"/>
      <c r="D781" s="366"/>
    </row>
    <row r="782" spans="2:4" x14ac:dyDescent="0.3">
      <c r="B782" s="366"/>
      <c r="C782" s="366"/>
      <c r="D782" s="366"/>
    </row>
    <row r="783" spans="2:4" x14ac:dyDescent="0.3">
      <c r="B783" s="366"/>
      <c r="C783" s="366"/>
      <c r="D783" s="366"/>
    </row>
    <row r="784" spans="2:4" x14ac:dyDescent="0.3">
      <c r="B784" s="366"/>
      <c r="C784" s="366"/>
      <c r="D784" s="366"/>
    </row>
    <row r="785" spans="2:4" x14ac:dyDescent="0.3">
      <c r="B785" s="366"/>
      <c r="C785" s="366"/>
      <c r="D785" s="366"/>
    </row>
    <row r="786" spans="2:4" x14ac:dyDescent="0.3">
      <c r="B786" s="366"/>
      <c r="C786" s="366"/>
      <c r="D786" s="366"/>
    </row>
    <row r="787" spans="2:4" x14ac:dyDescent="0.3">
      <c r="B787" s="366"/>
      <c r="C787" s="366"/>
      <c r="D787" s="366"/>
    </row>
    <row r="788" spans="2:4" x14ac:dyDescent="0.3">
      <c r="B788" s="366"/>
      <c r="C788" s="366"/>
      <c r="D788" s="366"/>
    </row>
    <row r="789" spans="2:4" x14ac:dyDescent="0.3">
      <c r="B789" s="366"/>
      <c r="C789" s="366"/>
      <c r="D789" s="366"/>
    </row>
    <row r="790" spans="2:4" x14ac:dyDescent="0.3">
      <c r="B790" s="366"/>
      <c r="C790" s="366"/>
      <c r="D790" s="366"/>
    </row>
    <row r="791" spans="2:4" x14ac:dyDescent="0.3">
      <c r="B791" s="366"/>
      <c r="C791" s="366"/>
      <c r="D791" s="366"/>
    </row>
    <row r="792" spans="2:4" x14ac:dyDescent="0.3">
      <c r="B792" s="366"/>
      <c r="C792" s="366"/>
      <c r="D792" s="366"/>
    </row>
    <row r="793" spans="2:4" x14ac:dyDescent="0.3">
      <c r="B793" s="366"/>
      <c r="C793" s="366"/>
      <c r="D793" s="366"/>
    </row>
    <row r="794" spans="2:4" x14ac:dyDescent="0.3">
      <c r="C794" s="366"/>
      <c r="D794" s="366"/>
    </row>
  </sheetData>
  <mergeCells count="38">
    <mergeCell ref="B2:X2"/>
    <mergeCell ref="C37:Q37"/>
    <mergeCell ref="B4:V4"/>
    <mergeCell ref="Y4:AD4"/>
    <mergeCell ref="D6:S9"/>
    <mergeCell ref="C124:D124"/>
    <mergeCell ref="G40:G41"/>
    <mergeCell ref="H40:J40"/>
    <mergeCell ref="K40:M40"/>
    <mergeCell ref="N40:Q40"/>
    <mergeCell ref="C115:N115"/>
    <mergeCell ref="C117:D119"/>
    <mergeCell ref="E117:H117"/>
    <mergeCell ref="I117:L117"/>
    <mergeCell ref="E118:E119"/>
    <mergeCell ref="F118:F119"/>
    <mergeCell ref="C39:C41"/>
    <mergeCell ref="D39:G39"/>
    <mergeCell ref="H39:M39"/>
    <mergeCell ref="N39:Q39"/>
    <mergeCell ref="D40:E40"/>
    <mergeCell ref="G118:H119"/>
    <mergeCell ref="I118:I119"/>
    <mergeCell ref="J118:J119"/>
    <mergeCell ref="K118:L119"/>
    <mergeCell ref="C122:D122"/>
    <mergeCell ref="C143:N144"/>
    <mergeCell ref="C125:D125"/>
    <mergeCell ref="C126:D126"/>
    <mergeCell ref="C128:D128"/>
    <mergeCell ref="C129:D129"/>
    <mergeCell ref="C130:D130"/>
    <mergeCell ref="C131:D131"/>
    <mergeCell ref="C132:D132"/>
    <mergeCell ref="C133:D133"/>
    <mergeCell ref="C134:D134"/>
    <mergeCell ref="C136:K137"/>
    <mergeCell ref="C138:K13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AJ1" activePane="topRight" state="frozen"/>
      <selection activeCell="AV5" sqref="AV5:AY5"/>
      <selection pane="topRight" activeCell="AJ16" sqref="AJ16"/>
    </sheetView>
  </sheetViews>
  <sheetFormatPr defaultColWidth="8.88671875" defaultRowHeight="14.4" x14ac:dyDescent="0.3"/>
  <cols>
    <col min="1" max="1" width="54.88671875" style="448" customWidth="1"/>
    <col min="2" max="2" width="8.44140625" style="448" customWidth="1"/>
    <col min="3" max="3" width="18.109375" style="448" customWidth="1"/>
    <col min="4" max="51" width="11.6640625" style="448" customWidth="1"/>
    <col min="52" max="16384" width="8.88671875" style="448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50" t="s">
        <v>250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  <c r="T4" s="550"/>
      <c r="U4" s="550"/>
      <c r="V4" s="550"/>
      <c r="W4" s="550"/>
      <c r="X4" s="550"/>
      <c r="Y4" s="550"/>
      <c r="Z4" s="550"/>
      <c r="AA4" s="550"/>
      <c r="AB4" s="550"/>
      <c r="AC4" s="550"/>
      <c r="AD4" s="550"/>
      <c r="AE4" s="550"/>
      <c r="AF4" s="550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46"/>
      <c r="AW5" s="546"/>
      <c r="AX5" s="546"/>
      <c r="AY5" s="546"/>
    </row>
    <row r="6" spans="1:51" ht="23.25" customHeight="1" thickBot="1" x14ac:dyDescent="0.35">
      <c r="A6" s="551"/>
      <c r="B6" s="180"/>
      <c r="C6" s="181"/>
      <c r="D6" s="554" t="s">
        <v>39</v>
      </c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5"/>
      <c r="AI6" s="555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</row>
    <row r="7" spans="1:51" s="183" customFormat="1" ht="23.25" customHeight="1" thickBot="1" x14ac:dyDescent="0.35">
      <c r="A7" s="552"/>
      <c r="B7" s="182"/>
      <c r="C7" s="343"/>
      <c r="D7" s="547">
        <v>2019</v>
      </c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548"/>
      <c r="R7" s="548"/>
      <c r="S7" s="549"/>
      <c r="T7" s="547">
        <v>2020</v>
      </c>
      <c r="U7" s="548"/>
      <c r="V7" s="548"/>
      <c r="W7" s="548"/>
      <c r="X7" s="548"/>
      <c r="Y7" s="548"/>
      <c r="Z7" s="548"/>
      <c r="AA7" s="548"/>
      <c r="AB7" s="548"/>
      <c r="AC7" s="548"/>
      <c r="AD7" s="548"/>
      <c r="AE7" s="548"/>
      <c r="AF7" s="548"/>
      <c r="AG7" s="548"/>
      <c r="AH7" s="548"/>
      <c r="AI7" s="549"/>
      <c r="AJ7" s="547">
        <v>2021</v>
      </c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8"/>
      <c r="AY7" s="549"/>
    </row>
    <row r="8" spans="1:51" ht="41.25" customHeight="1" x14ac:dyDescent="0.3">
      <c r="A8" s="553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177</v>
      </c>
      <c r="H8" s="186" t="s">
        <v>207</v>
      </c>
      <c r="I8" s="186" t="s">
        <v>244</v>
      </c>
      <c r="J8" s="186" t="s">
        <v>253</v>
      </c>
      <c r="K8" s="186" t="s">
        <v>254</v>
      </c>
      <c r="L8" s="186" t="s">
        <v>255</v>
      </c>
      <c r="M8" s="186" t="s">
        <v>258</v>
      </c>
      <c r="N8" s="186" t="s">
        <v>259</v>
      </c>
      <c r="O8" s="186" t="s">
        <v>260</v>
      </c>
      <c r="P8" s="186" t="s">
        <v>44</v>
      </c>
      <c r="Q8" s="186" t="s">
        <v>208</v>
      </c>
      <c r="R8" s="186" t="s">
        <v>210</v>
      </c>
      <c r="S8" s="186" t="s">
        <v>209</v>
      </c>
      <c r="T8" s="186" t="s">
        <v>41</v>
      </c>
      <c r="U8" s="186" t="s">
        <v>42</v>
      </c>
      <c r="V8" s="186" t="s">
        <v>43</v>
      </c>
      <c r="W8" s="186" t="s">
        <v>177</v>
      </c>
      <c r="X8" s="186" t="s">
        <v>207</v>
      </c>
      <c r="Y8" s="186" t="s">
        <v>244</v>
      </c>
      <c r="Z8" s="186" t="s">
        <v>253</v>
      </c>
      <c r="AA8" s="186" t="s">
        <v>254</v>
      </c>
      <c r="AB8" s="186" t="s">
        <v>255</v>
      </c>
      <c r="AC8" s="186" t="s">
        <v>258</v>
      </c>
      <c r="AD8" s="186" t="s">
        <v>259</v>
      </c>
      <c r="AE8" s="186" t="s">
        <v>260</v>
      </c>
      <c r="AF8" s="187" t="s">
        <v>44</v>
      </c>
      <c r="AG8" s="187" t="s">
        <v>208</v>
      </c>
      <c r="AH8" s="187" t="s">
        <v>210</v>
      </c>
      <c r="AI8" s="187" t="s">
        <v>209</v>
      </c>
      <c r="AJ8" s="186" t="s">
        <v>41</v>
      </c>
      <c r="AK8" s="186" t="s">
        <v>42</v>
      </c>
      <c r="AL8" s="186" t="s">
        <v>43</v>
      </c>
      <c r="AM8" s="186" t="s">
        <v>177</v>
      </c>
      <c r="AN8" s="186" t="s">
        <v>207</v>
      </c>
      <c r="AO8" s="186" t="s">
        <v>244</v>
      </c>
      <c r="AP8" s="186" t="s">
        <v>253</v>
      </c>
      <c r="AQ8" s="186" t="s">
        <v>254</v>
      </c>
      <c r="AR8" s="186" t="s">
        <v>255</v>
      </c>
      <c r="AS8" s="186" t="s">
        <v>258</v>
      </c>
      <c r="AT8" s="186" t="s">
        <v>259</v>
      </c>
      <c r="AU8" s="186" t="s">
        <v>260</v>
      </c>
      <c r="AV8" s="187" t="s">
        <v>44</v>
      </c>
      <c r="AW8" s="187" t="s">
        <v>208</v>
      </c>
      <c r="AX8" s="187" t="s">
        <v>210</v>
      </c>
      <c r="AY8" s="187" t="s">
        <v>209</v>
      </c>
    </row>
    <row r="9" spans="1:51" x14ac:dyDescent="0.3">
      <c r="A9" s="221" t="s">
        <v>336</v>
      </c>
      <c r="B9" s="222" t="s">
        <v>337</v>
      </c>
      <c r="C9" s="474"/>
      <c r="D9" s="475">
        <v>111.3</v>
      </c>
      <c r="E9" s="476">
        <v>110.4</v>
      </c>
      <c r="F9" s="476">
        <v>107.8</v>
      </c>
      <c r="G9" s="476">
        <v>107.7</v>
      </c>
      <c r="H9" s="476">
        <v>108.3</v>
      </c>
      <c r="I9" s="476">
        <v>109.1</v>
      </c>
      <c r="J9" s="476">
        <v>107.6</v>
      </c>
      <c r="K9" s="476">
        <v>107.8</v>
      </c>
      <c r="L9" s="476">
        <v>107.3</v>
      </c>
      <c r="M9" s="476">
        <v>107.3</v>
      </c>
      <c r="N9" s="476">
        <v>108.5</v>
      </c>
      <c r="O9" s="476">
        <v>105.8</v>
      </c>
      <c r="P9" s="475">
        <v>109.83333333333333</v>
      </c>
      <c r="Q9" s="476">
        <v>108.36666666666667</v>
      </c>
      <c r="R9" s="476">
        <v>107.56666666666666</v>
      </c>
      <c r="S9" s="476">
        <v>107.2</v>
      </c>
      <c r="T9" s="477">
        <v>107.2</v>
      </c>
      <c r="U9" s="476">
        <v>106.2</v>
      </c>
      <c r="V9" s="476">
        <v>99.4</v>
      </c>
      <c r="W9" s="476">
        <v>69.900000000000006</v>
      </c>
      <c r="X9" s="476">
        <v>66.2</v>
      </c>
      <c r="Y9" s="476">
        <v>76.7</v>
      </c>
      <c r="Z9" s="476">
        <v>86.8</v>
      </c>
      <c r="AA9" s="476">
        <v>87.8</v>
      </c>
      <c r="AB9" s="476">
        <v>88.9</v>
      </c>
      <c r="AC9" s="476">
        <v>90.3</v>
      </c>
      <c r="AD9" s="476">
        <v>86.3</v>
      </c>
      <c r="AE9" s="478">
        <v>87.8</v>
      </c>
      <c r="AF9" s="475">
        <v>104.26666666666667</v>
      </c>
      <c r="AG9" s="476">
        <v>70.933333333333337</v>
      </c>
      <c r="AH9" s="476">
        <v>87.833333333333329</v>
      </c>
      <c r="AI9" s="479">
        <v>88.133333333333326</v>
      </c>
      <c r="AJ9" s="477">
        <v>87.4</v>
      </c>
      <c r="AK9" s="476">
        <v>85.5</v>
      </c>
      <c r="AL9" s="476">
        <v>93.1</v>
      </c>
      <c r="AM9" s="476">
        <v>104</v>
      </c>
      <c r="AN9" s="476">
        <v>111.4</v>
      </c>
      <c r="AO9" s="476">
        <v>110.6</v>
      </c>
      <c r="AP9" s="476" t="s">
        <v>178</v>
      </c>
      <c r="AQ9" s="476" t="s">
        <v>178</v>
      </c>
      <c r="AR9" s="476" t="s">
        <v>178</v>
      </c>
      <c r="AS9" s="476" t="s">
        <v>178</v>
      </c>
      <c r="AT9" s="476" t="s">
        <v>178</v>
      </c>
      <c r="AU9" s="478" t="s">
        <v>178</v>
      </c>
      <c r="AV9" s="475">
        <v>88.666666666666671</v>
      </c>
      <c r="AW9" s="476">
        <v>108.66666666666667</v>
      </c>
      <c r="AX9" s="476" t="s">
        <v>178</v>
      </c>
      <c r="AY9" s="479" t="s">
        <v>178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 t="s">
        <v>178</v>
      </c>
      <c r="AQ10" s="226" t="s">
        <v>178</v>
      </c>
      <c r="AR10" s="226" t="s">
        <v>178</v>
      </c>
      <c r="AS10" s="226" t="s">
        <v>178</v>
      </c>
      <c r="AT10" s="226" t="s">
        <v>178</v>
      </c>
      <c r="AU10" s="228" t="s">
        <v>178</v>
      </c>
      <c r="AV10" s="225">
        <v>-0.14961636828644495</v>
      </c>
      <c r="AW10" s="226">
        <v>0.53195488721804507</v>
      </c>
      <c r="AX10" s="226" t="s">
        <v>178</v>
      </c>
      <c r="AY10" s="229" t="s">
        <v>178</v>
      </c>
    </row>
    <row r="11" spans="1:51" x14ac:dyDescent="0.3">
      <c r="A11" s="223" t="s">
        <v>338</v>
      </c>
      <c r="B11" s="224" t="s">
        <v>337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 t="s">
        <v>178</v>
      </c>
      <c r="AQ11" s="231" t="s">
        <v>178</v>
      </c>
      <c r="AR11" s="231" t="s">
        <v>178</v>
      </c>
      <c r="AS11" s="231" t="s">
        <v>178</v>
      </c>
      <c r="AT11" s="231" t="s">
        <v>178</v>
      </c>
      <c r="AU11" s="233" t="s">
        <v>178</v>
      </c>
      <c r="AV11" s="230">
        <v>99.733333333333334</v>
      </c>
      <c r="AW11" s="231">
        <v>110.43333333333334</v>
      </c>
      <c r="AX11" s="231" t="s">
        <v>178</v>
      </c>
      <c r="AY11" s="234" t="s">
        <v>178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 t="s">
        <v>178</v>
      </c>
      <c r="AQ12" s="238" t="s">
        <v>178</v>
      </c>
      <c r="AR12" s="238" t="s">
        <v>178</v>
      </c>
      <c r="AS12" s="238" t="s">
        <v>178</v>
      </c>
      <c r="AT12" s="238" t="s">
        <v>178</v>
      </c>
      <c r="AU12" s="240" t="s">
        <v>178</v>
      </c>
      <c r="AV12" s="237">
        <v>-0.10015037593984957</v>
      </c>
      <c r="AW12" s="238">
        <v>0.26595338173481087</v>
      </c>
      <c r="AX12" s="238" t="s">
        <v>178</v>
      </c>
      <c r="AY12" s="241" t="s">
        <v>178</v>
      </c>
    </row>
    <row r="13" spans="1:51" x14ac:dyDescent="0.3">
      <c r="A13" s="221" t="s">
        <v>339</v>
      </c>
      <c r="B13" s="222" t="s">
        <v>46</v>
      </c>
      <c r="C13" s="480" t="s">
        <v>340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81"/>
      <c r="AG13" s="482"/>
      <c r="AH13" s="482"/>
      <c r="AI13" s="483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 t="s">
        <v>178</v>
      </c>
      <c r="AP13" s="243" t="s">
        <v>178</v>
      </c>
      <c r="AQ13" s="243" t="s">
        <v>178</v>
      </c>
      <c r="AR13" s="243" t="s">
        <v>178</v>
      </c>
      <c r="AS13" s="243" t="s">
        <v>178</v>
      </c>
      <c r="AT13" s="243" t="s">
        <v>178</v>
      </c>
      <c r="AU13" s="245" t="s">
        <v>178</v>
      </c>
      <c r="AV13" s="481"/>
      <c r="AW13" s="482"/>
      <c r="AX13" s="482"/>
      <c r="AY13" s="483"/>
    </row>
    <row r="14" spans="1:51" x14ac:dyDescent="0.3">
      <c r="A14" s="484"/>
      <c r="B14" s="236"/>
      <c r="C14" s="236" t="s">
        <v>341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85"/>
      <c r="AG14" s="486"/>
      <c r="AH14" s="486"/>
      <c r="AI14" s="487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 t="s">
        <v>178</v>
      </c>
      <c r="AP14" s="238" t="s">
        <v>178</v>
      </c>
      <c r="AQ14" s="238" t="s">
        <v>178</v>
      </c>
      <c r="AR14" s="238" t="s">
        <v>178</v>
      </c>
      <c r="AS14" s="238" t="s">
        <v>178</v>
      </c>
      <c r="AT14" s="238" t="s">
        <v>178</v>
      </c>
      <c r="AU14" s="240" t="s">
        <v>178</v>
      </c>
      <c r="AV14" s="485"/>
      <c r="AW14" s="486"/>
      <c r="AX14" s="486"/>
      <c r="AY14" s="487"/>
    </row>
    <row r="15" spans="1:51" x14ac:dyDescent="0.3">
      <c r="A15" s="223" t="s">
        <v>179</v>
      </c>
      <c r="B15" s="224" t="s">
        <v>46</v>
      </c>
      <c r="C15" s="224" t="s">
        <v>180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119.07</v>
      </c>
      <c r="AM15" s="231">
        <v>113.13</v>
      </c>
      <c r="AN15" s="231" t="s">
        <v>178</v>
      </c>
      <c r="AO15" s="231" t="s">
        <v>178</v>
      </c>
      <c r="AP15" s="231" t="s">
        <v>178</v>
      </c>
      <c r="AQ15" s="231" t="s">
        <v>178</v>
      </c>
      <c r="AR15" s="231" t="s">
        <v>178</v>
      </c>
      <c r="AS15" s="231" t="s">
        <v>178</v>
      </c>
      <c r="AT15" s="231" t="s">
        <v>178</v>
      </c>
      <c r="AU15" s="233" t="s">
        <v>178</v>
      </c>
      <c r="AV15" s="230">
        <v>107.37333333333333</v>
      </c>
      <c r="AW15" s="231" t="s">
        <v>178</v>
      </c>
      <c r="AX15" s="231" t="s">
        <v>178</v>
      </c>
      <c r="AY15" s="234" t="s">
        <v>178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0.16598119858989407</v>
      </c>
      <c r="AM16" s="226">
        <v>0.54149066630331111</v>
      </c>
      <c r="AN16" s="226" t="s">
        <v>178</v>
      </c>
      <c r="AO16" s="226" t="s">
        <v>178</v>
      </c>
      <c r="AP16" s="226" t="s">
        <v>178</v>
      </c>
      <c r="AQ16" s="226" t="s">
        <v>178</v>
      </c>
      <c r="AR16" s="226" t="s">
        <v>178</v>
      </c>
      <c r="AS16" s="226" t="s">
        <v>178</v>
      </c>
      <c r="AT16" s="226" t="s">
        <v>178</v>
      </c>
      <c r="AU16" s="228" t="s">
        <v>178</v>
      </c>
      <c r="AV16" s="225">
        <v>1.0984872261628318E-2</v>
      </c>
      <c r="AW16" s="226" t="s">
        <v>178</v>
      </c>
      <c r="AX16" s="226" t="s">
        <v>178</v>
      </c>
      <c r="AY16" s="229" t="s">
        <v>178</v>
      </c>
    </row>
    <row r="17" spans="1:51" x14ac:dyDescent="0.3">
      <c r="A17" s="223" t="s">
        <v>181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180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103.75</v>
      </c>
      <c r="AM18" s="231">
        <v>104.06</v>
      </c>
      <c r="AN18" s="231" t="s">
        <v>178</v>
      </c>
      <c r="AO18" s="231" t="s">
        <v>178</v>
      </c>
      <c r="AP18" s="231" t="s">
        <v>178</v>
      </c>
      <c r="AQ18" s="231" t="s">
        <v>178</v>
      </c>
      <c r="AR18" s="231" t="s">
        <v>178</v>
      </c>
      <c r="AS18" s="231" t="s">
        <v>178</v>
      </c>
      <c r="AT18" s="231" t="s">
        <v>178</v>
      </c>
      <c r="AU18" s="233" t="s">
        <v>178</v>
      </c>
      <c r="AV18" s="230">
        <v>103.55666666666667</v>
      </c>
      <c r="AW18" s="231" t="s">
        <v>178</v>
      </c>
      <c r="AX18" s="231" t="s">
        <v>178</v>
      </c>
      <c r="AY18" s="234" t="s">
        <v>178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-2.1041705982260909E-2</v>
      </c>
      <c r="AM19" s="226">
        <v>3.3747951017259938E-3</v>
      </c>
      <c r="AN19" s="226" t="s">
        <v>178</v>
      </c>
      <c r="AO19" s="226" t="s">
        <v>178</v>
      </c>
      <c r="AP19" s="226" t="s">
        <v>178</v>
      </c>
      <c r="AQ19" s="226" t="s">
        <v>178</v>
      </c>
      <c r="AR19" s="226" t="s">
        <v>178</v>
      </c>
      <c r="AS19" s="226" t="s">
        <v>178</v>
      </c>
      <c r="AT19" s="226" t="s">
        <v>178</v>
      </c>
      <c r="AU19" s="228" t="s">
        <v>178</v>
      </c>
      <c r="AV19" s="225">
        <v>-2.4369563169299304E-2</v>
      </c>
      <c r="AW19" s="226" t="s">
        <v>178</v>
      </c>
      <c r="AX19" s="226" t="s">
        <v>178</v>
      </c>
      <c r="AY19" s="229" t="s">
        <v>178</v>
      </c>
    </row>
    <row r="20" spans="1:51" x14ac:dyDescent="0.3">
      <c r="A20" s="246" t="s">
        <v>182</v>
      </c>
      <c r="B20" s="224"/>
      <c r="C20" s="224" t="s">
        <v>180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100.4</v>
      </c>
      <c r="AN20" s="231" t="s">
        <v>178</v>
      </c>
      <c r="AO20" s="231" t="s">
        <v>178</v>
      </c>
      <c r="AP20" s="231" t="s">
        <v>178</v>
      </c>
      <c r="AQ20" s="231" t="s">
        <v>178</v>
      </c>
      <c r="AR20" s="231" t="s">
        <v>178</v>
      </c>
      <c r="AS20" s="231" t="s">
        <v>178</v>
      </c>
      <c r="AT20" s="231" t="s">
        <v>178</v>
      </c>
      <c r="AU20" s="233" t="s">
        <v>178</v>
      </c>
      <c r="AV20" s="230">
        <v>100.23666666666668</v>
      </c>
      <c r="AW20" s="231" t="s">
        <v>178</v>
      </c>
      <c r="AX20" s="231" t="s">
        <v>178</v>
      </c>
      <c r="AY20" s="234" t="s">
        <v>178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-8.8845014807500886E-3</v>
      </c>
      <c r="AN21" s="226" t="s">
        <v>178</v>
      </c>
      <c r="AO21" s="226" t="s">
        <v>178</v>
      </c>
      <c r="AP21" s="226" t="s">
        <v>178</v>
      </c>
      <c r="AQ21" s="226" t="s">
        <v>178</v>
      </c>
      <c r="AR21" s="226" t="s">
        <v>178</v>
      </c>
      <c r="AS21" s="226" t="s">
        <v>178</v>
      </c>
      <c r="AT21" s="226" t="s">
        <v>178</v>
      </c>
      <c r="AU21" s="228" t="s">
        <v>178</v>
      </c>
      <c r="AV21" s="225">
        <v>-3.587688361654353E-2</v>
      </c>
      <c r="AW21" s="226" t="s">
        <v>178</v>
      </c>
      <c r="AX21" s="226" t="s">
        <v>178</v>
      </c>
      <c r="AY21" s="229" t="s">
        <v>178</v>
      </c>
    </row>
    <row r="22" spans="1:51" x14ac:dyDescent="0.3">
      <c r="A22" s="246" t="s">
        <v>183</v>
      </c>
      <c r="B22" s="224"/>
      <c r="C22" s="224" t="s">
        <v>180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108.3</v>
      </c>
      <c r="AN22" s="231" t="s">
        <v>178</v>
      </c>
      <c r="AO22" s="231" t="s">
        <v>178</v>
      </c>
      <c r="AP22" s="231" t="s">
        <v>178</v>
      </c>
      <c r="AQ22" s="231" t="s">
        <v>178</v>
      </c>
      <c r="AR22" s="231" t="s">
        <v>178</v>
      </c>
      <c r="AS22" s="231" t="s">
        <v>178</v>
      </c>
      <c r="AT22" s="231" t="s">
        <v>178</v>
      </c>
      <c r="AU22" s="233" t="s">
        <v>178</v>
      </c>
      <c r="AV22" s="230">
        <v>106.95</v>
      </c>
      <c r="AW22" s="231" t="s">
        <v>178</v>
      </c>
      <c r="AX22" s="231" t="s">
        <v>178</v>
      </c>
      <c r="AY22" s="234" t="s">
        <v>178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1.6042780748663006E-2</v>
      </c>
      <c r="AN23" s="226" t="s">
        <v>178</v>
      </c>
      <c r="AO23" s="226" t="s">
        <v>178</v>
      </c>
      <c r="AP23" s="226" t="s">
        <v>178</v>
      </c>
      <c r="AQ23" s="226" t="s">
        <v>178</v>
      </c>
      <c r="AR23" s="226" t="s">
        <v>178</v>
      </c>
      <c r="AS23" s="226" t="s">
        <v>178</v>
      </c>
      <c r="AT23" s="226" t="s">
        <v>178</v>
      </c>
      <c r="AU23" s="228" t="s">
        <v>178</v>
      </c>
      <c r="AV23" s="225">
        <v>-1.7334844262043944E-2</v>
      </c>
      <c r="AW23" s="226" t="s">
        <v>178</v>
      </c>
      <c r="AX23" s="226" t="s">
        <v>178</v>
      </c>
      <c r="AY23" s="229" t="s">
        <v>178</v>
      </c>
    </row>
    <row r="24" spans="1:51" x14ac:dyDescent="0.3">
      <c r="A24" s="246" t="s">
        <v>184</v>
      </c>
      <c r="B24" s="224"/>
      <c r="C24" s="224" t="s">
        <v>180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107.68</v>
      </c>
      <c r="AM24" s="231">
        <v>107.71</v>
      </c>
      <c r="AN24" s="231" t="s">
        <v>178</v>
      </c>
      <c r="AO24" s="231" t="s">
        <v>178</v>
      </c>
      <c r="AP24" s="231" t="s">
        <v>178</v>
      </c>
      <c r="AQ24" s="231" t="s">
        <v>178</v>
      </c>
      <c r="AR24" s="231" t="s">
        <v>178</v>
      </c>
      <c r="AS24" s="231" t="s">
        <v>178</v>
      </c>
      <c r="AT24" s="231" t="s">
        <v>178</v>
      </c>
      <c r="AU24" s="233" t="s">
        <v>178</v>
      </c>
      <c r="AV24" s="230">
        <v>107.67</v>
      </c>
      <c r="AW24" s="231" t="s">
        <v>178</v>
      </c>
      <c r="AX24" s="231" t="s">
        <v>178</v>
      </c>
      <c r="AY24" s="234" t="s">
        <v>178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-6.825308983582374E-3</v>
      </c>
      <c r="AM25" s="226">
        <v>1.5270053727966654E-2</v>
      </c>
      <c r="AN25" s="226" t="s">
        <v>178</v>
      </c>
      <c r="AO25" s="226" t="s">
        <v>178</v>
      </c>
      <c r="AP25" s="226" t="s">
        <v>178</v>
      </c>
      <c r="AQ25" s="226" t="s">
        <v>178</v>
      </c>
      <c r="AR25" s="226" t="s">
        <v>178</v>
      </c>
      <c r="AS25" s="226" t="s">
        <v>178</v>
      </c>
      <c r="AT25" s="226" t="s">
        <v>178</v>
      </c>
      <c r="AU25" s="228" t="s">
        <v>178</v>
      </c>
      <c r="AV25" s="225">
        <v>-8.8373377520021522E-3</v>
      </c>
      <c r="AW25" s="226" t="s">
        <v>178</v>
      </c>
      <c r="AX25" s="226" t="s">
        <v>178</v>
      </c>
      <c r="AY25" s="229" t="s">
        <v>178</v>
      </c>
    </row>
    <row r="26" spans="1:51" x14ac:dyDescent="0.3">
      <c r="A26" s="246" t="s">
        <v>185</v>
      </c>
      <c r="B26" s="224"/>
      <c r="C26" s="224" t="s">
        <v>180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 t="s">
        <v>178</v>
      </c>
      <c r="AO26" s="231" t="s">
        <v>178</v>
      </c>
      <c r="AP26" s="231" t="s">
        <v>178</v>
      </c>
      <c r="AQ26" s="231" t="s">
        <v>178</v>
      </c>
      <c r="AR26" s="231" t="s">
        <v>178</v>
      </c>
      <c r="AS26" s="231" t="s">
        <v>178</v>
      </c>
      <c r="AT26" s="231" t="s">
        <v>178</v>
      </c>
      <c r="AU26" s="233" t="s">
        <v>178</v>
      </c>
      <c r="AV26" s="230">
        <v>99.216666666666683</v>
      </c>
      <c r="AW26" s="231" t="s">
        <v>178</v>
      </c>
      <c r="AX26" s="231" t="s">
        <v>178</v>
      </c>
      <c r="AY26" s="234" t="s">
        <v>178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 t="s">
        <v>178</v>
      </c>
      <c r="AO27" s="238" t="s">
        <v>178</v>
      </c>
      <c r="AP27" s="238" t="s">
        <v>178</v>
      </c>
      <c r="AQ27" s="238" t="s">
        <v>178</v>
      </c>
      <c r="AR27" s="238" t="s">
        <v>178</v>
      </c>
      <c r="AS27" s="238" t="s">
        <v>178</v>
      </c>
      <c r="AT27" s="238" t="s">
        <v>178</v>
      </c>
      <c r="AU27" s="240" t="s">
        <v>178</v>
      </c>
      <c r="AV27" s="237">
        <v>-1.107456876300274E-3</v>
      </c>
      <c r="AW27" s="238" t="s">
        <v>178</v>
      </c>
      <c r="AX27" s="238" t="s">
        <v>178</v>
      </c>
      <c r="AY27" s="241" t="s">
        <v>178</v>
      </c>
    </row>
    <row r="28" spans="1:51" x14ac:dyDescent="0.3">
      <c r="A28" s="221" t="s">
        <v>196</v>
      </c>
      <c r="B28" s="222" t="s">
        <v>46</v>
      </c>
      <c r="C28" s="222" t="s">
        <v>180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101.77</v>
      </c>
      <c r="AM28" s="249">
        <v>102.83</v>
      </c>
      <c r="AN28" s="249" t="s">
        <v>178</v>
      </c>
      <c r="AO28" s="249" t="s">
        <v>178</v>
      </c>
      <c r="AP28" s="249" t="s">
        <v>178</v>
      </c>
      <c r="AQ28" s="249" t="s">
        <v>178</v>
      </c>
      <c r="AR28" s="249" t="s">
        <v>178</v>
      </c>
      <c r="AS28" s="249" t="s">
        <v>178</v>
      </c>
      <c r="AT28" s="249" t="s">
        <v>178</v>
      </c>
      <c r="AU28" s="251" t="s">
        <v>178</v>
      </c>
      <c r="AV28" s="248">
        <v>90.633333333333326</v>
      </c>
      <c r="AW28" s="249" t="s">
        <v>178</v>
      </c>
      <c r="AX28" s="249" t="s">
        <v>178</v>
      </c>
      <c r="AY28" s="252" t="s">
        <v>178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3.6248854495468948E-2</v>
      </c>
      <c r="AM29" s="238">
        <v>0.47489959839357426</v>
      </c>
      <c r="AN29" s="238" t="s">
        <v>178</v>
      </c>
      <c r="AO29" s="238" t="s">
        <v>178</v>
      </c>
      <c r="AP29" s="238" t="s">
        <v>178</v>
      </c>
      <c r="AQ29" s="238" t="s">
        <v>178</v>
      </c>
      <c r="AR29" s="238" t="s">
        <v>178</v>
      </c>
      <c r="AS29" s="238" t="s">
        <v>178</v>
      </c>
      <c r="AT29" s="238" t="s">
        <v>178</v>
      </c>
      <c r="AU29" s="240" t="s">
        <v>178</v>
      </c>
      <c r="AV29" s="237">
        <v>-0.11880995592429361</v>
      </c>
      <c r="AW29" s="238" t="s">
        <v>178</v>
      </c>
      <c r="AX29" s="238" t="s">
        <v>178</v>
      </c>
      <c r="AY29" s="241" t="s">
        <v>178</v>
      </c>
    </row>
    <row r="30" spans="1:51" x14ac:dyDescent="0.3">
      <c r="A30" s="223" t="s">
        <v>186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180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109.27</v>
      </c>
      <c r="AN31" s="231">
        <v>118.88</v>
      </c>
      <c r="AO31" s="231" t="s">
        <v>178</v>
      </c>
      <c r="AP31" s="231" t="s">
        <v>178</v>
      </c>
      <c r="AQ31" s="231" t="s">
        <v>178</v>
      </c>
      <c r="AR31" s="231" t="s">
        <v>178</v>
      </c>
      <c r="AS31" s="231" t="s">
        <v>178</v>
      </c>
      <c r="AT31" s="231" t="s">
        <v>178</v>
      </c>
      <c r="AU31" s="233" t="s">
        <v>178</v>
      </c>
      <c r="AV31" s="230">
        <v>99.89</v>
      </c>
      <c r="AW31" s="231" t="s">
        <v>178</v>
      </c>
      <c r="AX31" s="231" t="s">
        <v>178</v>
      </c>
      <c r="AY31" s="234" t="s">
        <v>178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0.27696622648124358</v>
      </c>
      <c r="AN32" s="226">
        <v>0.19237713139418247</v>
      </c>
      <c r="AO32" s="226" t="s">
        <v>178</v>
      </c>
      <c r="AP32" s="226" t="s">
        <v>178</v>
      </c>
      <c r="AQ32" s="226" t="s">
        <v>178</v>
      </c>
      <c r="AR32" s="226" t="s">
        <v>178</v>
      </c>
      <c r="AS32" s="226" t="s">
        <v>178</v>
      </c>
      <c r="AT32" s="226" t="s">
        <v>178</v>
      </c>
      <c r="AU32" s="228" t="s">
        <v>178</v>
      </c>
      <c r="AV32" s="225">
        <v>-7.2659755531486819E-2</v>
      </c>
      <c r="AW32" s="226" t="s">
        <v>178</v>
      </c>
      <c r="AX32" s="226" t="s">
        <v>178</v>
      </c>
      <c r="AY32" s="229" t="s">
        <v>178</v>
      </c>
    </row>
    <row r="33" spans="1:51" x14ac:dyDescent="0.3">
      <c r="A33" s="246" t="s">
        <v>187</v>
      </c>
      <c r="B33" s="224"/>
      <c r="C33" s="224" t="s">
        <v>180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120.59</v>
      </c>
      <c r="AO33" s="231" t="s">
        <v>178</v>
      </c>
      <c r="AP33" s="231" t="s">
        <v>178</v>
      </c>
      <c r="AQ33" s="231" t="s">
        <v>178</v>
      </c>
      <c r="AR33" s="231" t="s">
        <v>178</v>
      </c>
      <c r="AS33" s="231" t="s">
        <v>178</v>
      </c>
      <c r="AT33" s="231" t="s">
        <v>178</v>
      </c>
      <c r="AU33" s="233" t="s">
        <v>178</v>
      </c>
      <c r="AV33" s="230">
        <v>113.23333333333333</v>
      </c>
      <c r="AW33" s="231" t="s">
        <v>178</v>
      </c>
      <c r="AX33" s="231" t="s">
        <v>178</v>
      </c>
      <c r="AY33" s="234" t="s">
        <v>178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2.8749360177444176E-2</v>
      </c>
      <c r="AO34" s="226" t="s">
        <v>178</v>
      </c>
      <c r="AP34" s="226" t="s">
        <v>178</v>
      </c>
      <c r="AQ34" s="226" t="s">
        <v>178</v>
      </c>
      <c r="AR34" s="226" t="s">
        <v>178</v>
      </c>
      <c r="AS34" s="226" t="s">
        <v>178</v>
      </c>
      <c r="AT34" s="226" t="s">
        <v>178</v>
      </c>
      <c r="AU34" s="228" t="s">
        <v>178</v>
      </c>
      <c r="AV34" s="225">
        <v>3.9602789927886718E-3</v>
      </c>
      <c r="AW34" s="226" t="s">
        <v>178</v>
      </c>
      <c r="AX34" s="226" t="s">
        <v>178</v>
      </c>
      <c r="AY34" s="229" t="s">
        <v>178</v>
      </c>
    </row>
    <row r="35" spans="1:51" x14ac:dyDescent="0.3">
      <c r="A35" s="246" t="s">
        <v>188</v>
      </c>
      <c r="B35" s="224"/>
      <c r="C35" s="224" t="s">
        <v>180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102.34</v>
      </c>
      <c r="AN35" s="231">
        <v>117.49</v>
      </c>
      <c r="AO35" s="231" t="s">
        <v>178</v>
      </c>
      <c r="AP35" s="231" t="s">
        <v>178</v>
      </c>
      <c r="AQ35" s="231" t="s">
        <v>178</v>
      </c>
      <c r="AR35" s="231" t="s">
        <v>178</v>
      </c>
      <c r="AS35" s="231" t="s">
        <v>178</v>
      </c>
      <c r="AT35" s="231" t="s">
        <v>178</v>
      </c>
      <c r="AU35" s="233" t="s">
        <v>178</v>
      </c>
      <c r="AV35" s="230">
        <v>89.053333333333327</v>
      </c>
      <c r="AW35" s="231" t="s">
        <v>178</v>
      </c>
      <c r="AX35" s="231" t="s">
        <v>178</v>
      </c>
      <c r="AY35" s="234" t="s">
        <v>178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0.49795081967213151</v>
      </c>
      <c r="AN36" s="226">
        <v>0.3746343746343746</v>
      </c>
      <c r="AO36" s="226" t="s">
        <v>178</v>
      </c>
      <c r="AP36" s="226" t="s">
        <v>178</v>
      </c>
      <c r="AQ36" s="226" t="s">
        <v>178</v>
      </c>
      <c r="AR36" s="226" t="s">
        <v>178</v>
      </c>
      <c r="AS36" s="226" t="s">
        <v>178</v>
      </c>
      <c r="AT36" s="226" t="s">
        <v>178</v>
      </c>
      <c r="AU36" s="228" t="s">
        <v>178</v>
      </c>
      <c r="AV36" s="225">
        <v>-0.14041184041184054</v>
      </c>
      <c r="AW36" s="226" t="s">
        <v>178</v>
      </c>
      <c r="AX36" s="226" t="s">
        <v>178</v>
      </c>
      <c r="AY36" s="229" t="s">
        <v>178</v>
      </c>
    </row>
    <row r="37" spans="1:51" x14ac:dyDescent="0.3">
      <c r="A37" s="221" t="s">
        <v>197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198</v>
      </c>
      <c r="B38" s="224"/>
      <c r="C38" s="224" t="s">
        <v>199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2177.5010000000002</v>
      </c>
      <c r="U38" s="255">
        <v>2531.107</v>
      </c>
      <c r="V38" s="255">
        <v>1333.6449999999995</v>
      </c>
      <c r="W38" s="255">
        <v>46.731999999999971</v>
      </c>
      <c r="X38" s="255">
        <v>59.199000000000524</v>
      </c>
      <c r="Y38" s="255">
        <v>164.23599999999988</v>
      </c>
      <c r="Z38" s="255">
        <v>877.07300000000032</v>
      </c>
      <c r="AA38" s="255">
        <v>1708.5339999999997</v>
      </c>
      <c r="AB38" s="255">
        <v>1524.643</v>
      </c>
      <c r="AC38" s="255">
        <v>1128.6730000000007</v>
      </c>
      <c r="AD38" s="255">
        <v>397.17999999999847</v>
      </c>
      <c r="AE38" s="257">
        <v>376.85500000000138</v>
      </c>
      <c r="AF38" s="254">
        <v>6042.2529999999997</v>
      </c>
      <c r="AG38" s="255">
        <v>270.16700000000037</v>
      </c>
      <c r="AH38" s="255">
        <v>4110.25</v>
      </c>
      <c r="AI38" s="258">
        <v>1902.7080000000005</v>
      </c>
      <c r="AJ38" s="256">
        <v>278.36</v>
      </c>
      <c r="AK38" s="255">
        <v>139.93799999999999</v>
      </c>
      <c r="AL38" s="255">
        <v>176.82899999999995</v>
      </c>
      <c r="AM38" s="255">
        <v>278.74200000000008</v>
      </c>
      <c r="AN38" s="255" t="s">
        <v>178</v>
      </c>
      <c r="AO38" s="255" t="s">
        <v>178</v>
      </c>
      <c r="AP38" s="255" t="s">
        <v>178</v>
      </c>
      <c r="AQ38" s="255" t="s">
        <v>178</v>
      </c>
      <c r="AR38" s="255" t="s">
        <v>178</v>
      </c>
      <c r="AS38" s="255" t="s">
        <v>178</v>
      </c>
      <c r="AT38" s="255" t="s">
        <v>178</v>
      </c>
      <c r="AU38" s="257" t="s">
        <v>178</v>
      </c>
      <c r="AV38" s="254">
        <v>595.12699999999995</v>
      </c>
      <c r="AW38" s="255" t="s">
        <v>178</v>
      </c>
      <c r="AX38" s="255" t="s">
        <v>178</v>
      </c>
      <c r="AY38" s="258" t="s">
        <v>178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5.2753184002800137E-2</v>
      </c>
      <c r="U39" s="226">
        <v>8.74694954286106E-2</v>
      </c>
      <c r="V39" s="226">
        <v>-0.58969490895509269</v>
      </c>
      <c r="W39" s="226">
        <v>-0.98912811593636463</v>
      </c>
      <c r="X39" s="226">
        <v>-0.98800408516432858</v>
      </c>
      <c r="Y39" s="226">
        <v>-0.96725043953955681</v>
      </c>
      <c r="Z39" s="226">
        <v>-0.84669766716691153</v>
      </c>
      <c r="AA39" s="226">
        <v>-0.72424818170432392</v>
      </c>
      <c r="AB39" s="226">
        <v>-0.71787259807101822</v>
      </c>
      <c r="AC39" s="226">
        <v>-0.76666328998780242</v>
      </c>
      <c r="AD39" s="226">
        <v>-0.85611333565428127</v>
      </c>
      <c r="AE39" s="228">
        <v>-0.83165714888127251</v>
      </c>
      <c r="AF39" s="225">
        <v>-0.20977884542825465</v>
      </c>
      <c r="AG39" s="226">
        <v>-0.98103860231674533</v>
      </c>
      <c r="AH39" s="226">
        <v>-0.76270413996625186</v>
      </c>
      <c r="AI39" s="229">
        <v>-0.80655836271410064</v>
      </c>
      <c r="AJ39" s="227">
        <v>-0.8721653859171592</v>
      </c>
      <c r="AK39" s="226">
        <v>-0.94471272846228938</v>
      </c>
      <c r="AL39" s="226">
        <v>-0.86740924308942779</v>
      </c>
      <c r="AM39" s="226">
        <v>4.964692287939747</v>
      </c>
      <c r="AN39" s="226" t="s">
        <v>178</v>
      </c>
      <c r="AO39" s="226" t="s">
        <v>178</v>
      </c>
      <c r="AP39" s="226" t="s">
        <v>178</v>
      </c>
      <c r="AQ39" s="226" t="s">
        <v>178</v>
      </c>
      <c r="AR39" s="226" t="s">
        <v>178</v>
      </c>
      <c r="AS39" s="226" t="s">
        <v>178</v>
      </c>
      <c r="AT39" s="226" t="s">
        <v>178</v>
      </c>
      <c r="AU39" s="228" t="s">
        <v>178</v>
      </c>
      <c r="AV39" s="225">
        <v>-0.90150577938394838</v>
      </c>
      <c r="AW39" s="226" t="s">
        <v>178</v>
      </c>
      <c r="AX39" s="226" t="s">
        <v>178</v>
      </c>
      <c r="AY39" s="229" t="s">
        <v>178</v>
      </c>
    </row>
    <row r="40" spans="1:51" x14ac:dyDescent="0.3">
      <c r="A40" s="246" t="s">
        <v>200</v>
      </c>
      <c r="B40" s="224"/>
      <c r="C40" s="224" t="s">
        <v>199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1075.595</v>
      </c>
      <c r="U40" s="255">
        <v>1307.452</v>
      </c>
      <c r="V40" s="255">
        <v>566.48300000000017</v>
      </c>
      <c r="W40" s="255">
        <v>108.27999999999975</v>
      </c>
      <c r="X40" s="255">
        <v>217.3090000000002</v>
      </c>
      <c r="Y40" s="255">
        <v>876.99699999999984</v>
      </c>
      <c r="Z40" s="255">
        <v>1771.0910000000003</v>
      </c>
      <c r="AA40" s="255">
        <v>3384.3079999999991</v>
      </c>
      <c r="AB40" s="255">
        <v>2028.4490000000005</v>
      </c>
      <c r="AC40" s="255">
        <v>1183.6710000000003</v>
      </c>
      <c r="AD40" s="255">
        <v>530.18199999999888</v>
      </c>
      <c r="AE40" s="257">
        <v>585.08800000000156</v>
      </c>
      <c r="AF40" s="254">
        <v>2949.53</v>
      </c>
      <c r="AG40" s="255">
        <v>1202.5859999999998</v>
      </c>
      <c r="AH40" s="255">
        <v>7183.848</v>
      </c>
      <c r="AI40" s="258">
        <v>2298.9410000000007</v>
      </c>
      <c r="AJ40" s="256">
        <v>419.49599999999998</v>
      </c>
      <c r="AK40" s="255">
        <v>328.43399999999997</v>
      </c>
      <c r="AL40" s="255">
        <v>448.67899999999997</v>
      </c>
      <c r="AM40" s="255">
        <v>668.07000000000016</v>
      </c>
      <c r="AN40" s="255" t="s">
        <v>178</v>
      </c>
      <c r="AO40" s="255" t="s">
        <v>178</v>
      </c>
      <c r="AP40" s="255" t="s">
        <v>178</v>
      </c>
      <c r="AQ40" s="255" t="s">
        <v>178</v>
      </c>
      <c r="AR40" s="255" t="s">
        <v>178</v>
      </c>
      <c r="AS40" s="255" t="s">
        <v>178</v>
      </c>
      <c r="AT40" s="255" t="s">
        <v>178</v>
      </c>
      <c r="AU40" s="257" t="s">
        <v>178</v>
      </c>
      <c r="AV40" s="254">
        <v>1196.6089999999999</v>
      </c>
      <c r="AW40" s="255" t="s">
        <v>178</v>
      </c>
      <c r="AX40" s="255" t="s">
        <v>178</v>
      </c>
      <c r="AY40" s="258" t="s">
        <v>178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0.11357111576079021</v>
      </c>
      <c r="U41" s="226">
        <v>0.25992753343869279</v>
      </c>
      <c r="V41" s="226">
        <v>-0.58240843670846876</v>
      </c>
      <c r="W41" s="226">
        <v>-0.93565765212229335</v>
      </c>
      <c r="X41" s="226">
        <v>-0.86609916754471894</v>
      </c>
      <c r="Y41" s="226">
        <v>-0.59447982033128843</v>
      </c>
      <c r="Z41" s="226">
        <v>-0.2943950515371917</v>
      </c>
      <c r="AA41" s="226">
        <v>-1.5478332458185804E-2</v>
      </c>
      <c r="AB41" s="226">
        <v>-8.6481751693327169E-2</v>
      </c>
      <c r="AC41" s="226">
        <v>-0.22208026498683878</v>
      </c>
      <c r="AD41" s="226">
        <v>-0.59577493460282671</v>
      </c>
      <c r="AE41" s="228">
        <v>-0.5419423732741252</v>
      </c>
      <c r="AF41" s="225">
        <v>-0.12220679639243899</v>
      </c>
      <c r="AG41" s="226">
        <v>-0.78008569187134147</v>
      </c>
      <c r="AH41" s="226">
        <v>-0.1204916438204722</v>
      </c>
      <c r="AI41" s="229">
        <v>-0.44071635879732696</v>
      </c>
      <c r="AJ41" s="227">
        <v>-0.60998703043431779</v>
      </c>
      <c r="AK41" s="226">
        <v>-0.74879842625197712</v>
      </c>
      <c r="AL41" s="226">
        <v>-0.20795681423802675</v>
      </c>
      <c r="AM41" s="226">
        <v>5.1698374584410951</v>
      </c>
      <c r="AN41" s="226" t="s">
        <v>178</v>
      </c>
      <c r="AO41" s="226" t="s">
        <v>178</v>
      </c>
      <c r="AP41" s="226" t="s">
        <v>178</v>
      </c>
      <c r="AQ41" s="226" t="s">
        <v>178</v>
      </c>
      <c r="AR41" s="226" t="s">
        <v>178</v>
      </c>
      <c r="AS41" s="226" t="s">
        <v>178</v>
      </c>
      <c r="AT41" s="226" t="s">
        <v>178</v>
      </c>
      <c r="AU41" s="228" t="s">
        <v>178</v>
      </c>
      <c r="AV41" s="225">
        <v>-0.59430519438690232</v>
      </c>
      <c r="AW41" s="226" t="s">
        <v>178</v>
      </c>
      <c r="AX41" s="226" t="s">
        <v>178</v>
      </c>
      <c r="AY41" s="229" t="s">
        <v>178</v>
      </c>
    </row>
    <row r="42" spans="1:51" x14ac:dyDescent="0.3">
      <c r="A42" s="246" t="s">
        <v>201</v>
      </c>
      <c r="B42" s="224"/>
      <c r="C42" s="224" t="s">
        <v>202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175314.62400000001</v>
      </c>
      <c r="U42" s="255">
        <v>195299.11099999998</v>
      </c>
      <c r="V42" s="255">
        <v>99648.656000000017</v>
      </c>
      <c r="W42" s="255">
        <v>5083.2050000000163</v>
      </c>
      <c r="X42" s="255">
        <v>10151.907000000007</v>
      </c>
      <c r="Y42" s="255">
        <v>53096.324999999953</v>
      </c>
      <c r="Z42" s="255">
        <v>161199.51199999999</v>
      </c>
      <c r="AA42" s="255">
        <v>327394.19200000004</v>
      </c>
      <c r="AB42" s="255">
        <v>205252.22100000002</v>
      </c>
      <c r="AC42" s="255">
        <v>124262.58499999996</v>
      </c>
      <c r="AD42" s="255">
        <v>46577.483000000007</v>
      </c>
      <c r="AE42" s="257">
        <v>53623.533000000054</v>
      </c>
      <c r="AF42" s="254">
        <v>470262.391</v>
      </c>
      <c r="AG42" s="255">
        <v>68331.436999999976</v>
      </c>
      <c r="AH42" s="255">
        <v>693845.92500000005</v>
      </c>
      <c r="AI42" s="258">
        <v>224463.60100000002</v>
      </c>
      <c r="AJ42" s="256">
        <v>32667.160999999996</v>
      </c>
      <c r="AK42" s="255">
        <v>18555.516</v>
      </c>
      <c r="AL42" s="255">
        <v>26380.421999999991</v>
      </c>
      <c r="AM42" s="255">
        <v>47680.026000000013</v>
      </c>
      <c r="AN42" s="255" t="s">
        <v>178</v>
      </c>
      <c r="AO42" s="255" t="s">
        <v>178</v>
      </c>
      <c r="AP42" s="255" t="s">
        <v>178</v>
      </c>
      <c r="AQ42" s="255" t="s">
        <v>178</v>
      </c>
      <c r="AR42" s="255" t="s">
        <v>178</v>
      </c>
      <c r="AS42" s="255" t="s">
        <v>178</v>
      </c>
      <c r="AT42" s="255" t="s">
        <v>178</v>
      </c>
      <c r="AU42" s="257" t="s">
        <v>178</v>
      </c>
      <c r="AV42" s="254">
        <v>77603.098999999987</v>
      </c>
      <c r="AW42" s="255" t="s">
        <v>178</v>
      </c>
      <c r="AX42" s="255" t="s">
        <v>178</v>
      </c>
      <c r="AY42" s="258" t="s">
        <v>178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6.2881235154855372E-2</v>
      </c>
      <c r="U43" s="238">
        <v>0.13063978704322921</v>
      </c>
      <c r="V43" s="238">
        <v>-0.59858471751568354</v>
      </c>
      <c r="W43" s="238">
        <v>-0.98482305678753801</v>
      </c>
      <c r="X43" s="238">
        <v>-0.97512395341320679</v>
      </c>
      <c r="Y43" s="238">
        <v>-0.88605506241666165</v>
      </c>
      <c r="Z43" s="238">
        <v>-0.69848349194552517</v>
      </c>
      <c r="AA43" s="238">
        <v>-0.48707736890982689</v>
      </c>
      <c r="AB43" s="238">
        <v>-0.59075215922457081</v>
      </c>
      <c r="AC43" s="238">
        <v>-0.68230252105678657</v>
      </c>
      <c r="AD43" s="238">
        <v>-0.79750980024231777</v>
      </c>
      <c r="AE43" s="240">
        <v>-0.73876492569978847</v>
      </c>
      <c r="AF43" s="237">
        <v>-0.19739405007200356</v>
      </c>
      <c r="AG43" s="238">
        <v>-0.943481562733539</v>
      </c>
      <c r="AH43" s="238">
        <v>-0.58562904165225682</v>
      </c>
      <c r="AI43" s="241">
        <v>-0.72839290535509982</v>
      </c>
      <c r="AJ43" s="239">
        <v>-0.81366551029992806</v>
      </c>
      <c r="AK43" s="238">
        <v>-0.90498924493312216</v>
      </c>
      <c r="AL43" s="238">
        <v>-0.73526565175148983</v>
      </c>
      <c r="AM43" s="238">
        <v>8.379914050289111</v>
      </c>
      <c r="AN43" s="238" t="s">
        <v>178</v>
      </c>
      <c r="AO43" s="238" t="s">
        <v>178</v>
      </c>
      <c r="AP43" s="238" t="s">
        <v>178</v>
      </c>
      <c r="AQ43" s="238" t="s">
        <v>178</v>
      </c>
      <c r="AR43" s="238" t="s">
        <v>178</v>
      </c>
      <c r="AS43" s="238" t="s">
        <v>178</v>
      </c>
      <c r="AT43" s="238" t="s">
        <v>178</v>
      </c>
      <c r="AU43" s="240" t="s">
        <v>178</v>
      </c>
      <c r="AV43" s="237">
        <v>-0.83497915103315168</v>
      </c>
      <c r="AW43" s="238" t="s">
        <v>178</v>
      </c>
      <c r="AX43" s="238" t="s">
        <v>178</v>
      </c>
      <c r="AY43" s="241" t="s">
        <v>178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 t="s">
        <v>178</v>
      </c>
      <c r="AP45" s="231" t="s">
        <v>178</v>
      </c>
      <c r="AQ45" s="231" t="s">
        <v>178</v>
      </c>
      <c r="AR45" s="231" t="s">
        <v>178</v>
      </c>
      <c r="AS45" s="231" t="s">
        <v>178</v>
      </c>
      <c r="AT45" s="231" t="s">
        <v>178</v>
      </c>
      <c r="AU45" s="233" t="s">
        <v>178</v>
      </c>
      <c r="AV45" s="230">
        <v>103.70833333333333</v>
      </c>
      <c r="AW45" s="231" t="s">
        <v>178</v>
      </c>
      <c r="AX45" s="231" t="s">
        <v>178</v>
      </c>
      <c r="AY45" s="234" t="s">
        <v>178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 t="s">
        <v>178</v>
      </c>
      <c r="AP46" s="263" t="s">
        <v>178</v>
      </c>
      <c r="AQ46" s="263" t="s">
        <v>178</v>
      </c>
      <c r="AR46" s="263" t="s">
        <v>178</v>
      </c>
      <c r="AS46" s="263" t="s">
        <v>178</v>
      </c>
      <c r="AT46" s="263" t="s">
        <v>178</v>
      </c>
      <c r="AU46" s="265" t="s">
        <v>178</v>
      </c>
      <c r="AV46" s="262">
        <v>4.124616342904743E-3</v>
      </c>
      <c r="AW46" s="263" t="s">
        <v>178</v>
      </c>
      <c r="AX46" s="263" t="s">
        <v>178</v>
      </c>
      <c r="AY46" s="266" t="s">
        <v>178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 t="s">
        <v>178</v>
      </c>
      <c r="AP47" s="231" t="s">
        <v>178</v>
      </c>
      <c r="AQ47" s="231" t="s">
        <v>178</v>
      </c>
      <c r="AR47" s="231" t="s">
        <v>178</v>
      </c>
      <c r="AS47" s="231" t="s">
        <v>178</v>
      </c>
      <c r="AT47" s="231" t="s">
        <v>178</v>
      </c>
      <c r="AU47" s="233" t="s">
        <v>178</v>
      </c>
      <c r="AV47" s="230">
        <v>106.67166666666667</v>
      </c>
      <c r="AW47" s="231" t="s">
        <v>178</v>
      </c>
      <c r="AX47" s="231" t="s">
        <v>178</v>
      </c>
      <c r="AY47" s="234" t="s">
        <v>178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 t="s">
        <v>178</v>
      </c>
      <c r="AP48" s="263" t="s">
        <v>178</v>
      </c>
      <c r="AQ48" s="263" t="s">
        <v>178</v>
      </c>
      <c r="AR48" s="263" t="s">
        <v>178</v>
      </c>
      <c r="AS48" s="263" t="s">
        <v>178</v>
      </c>
      <c r="AT48" s="263" t="s">
        <v>178</v>
      </c>
      <c r="AU48" s="265" t="s">
        <v>178</v>
      </c>
      <c r="AV48" s="262">
        <v>8.8618050213742344E-3</v>
      </c>
      <c r="AW48" s="263" t="s">
        <v>178</v>
      </c>
      <c r="AX48" s="263" t="s">
        <v>178</v>
      </c>
      <c r="AY48" s="266" t="s">
        <v>178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 t="s">
        <v>178</v>
      </c>
      <c r="AP49" s="231" t="s">
        <v>178</v>
      </c>
      <c r="AQ49" s="231" t="s">
        <v>178</v>
      </c>
      <c r="AR49" s="231" t="s">
        <v>178</v>
      </c>
      <c r="AS49" s="231" t="s">
        <v>178</v>
      </c>
      <c r="AT49" s="231" t="s">
        <v>178</v>
      </c>
      <c r="AU49" s="233" t="s">
        <v>178</v>
      </c>
      <c r="AV49" s="230">
        <v>123.78233333333333</v>
      </c>
      <c r="AW49" s="231" t="s">
        <v>178</v>
      </c>
      <c r="AX49" s="231" t="s">
        <v>178</v>
      </c>
      <c r="AY49" s="234" t="s">
        <v>178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 t="s">
        <v>178</v>
      </c>
      <c r="AP50" s="263" t="s">
        <v>178</v>
      </c>
      <c r="AQ50" s="263" t="s">
        <v>178</v>
      </c>
      <c r="AR50" s="263" t="s">
        <v>178</v>
      </c>
      <c r="AS50" s="263" t="s">
        <v>178</v>
      </c>
      <c r="AT50" s="263" t="s">
        <v>178</v>
      </c>
      <c r="AU50" s="265" t="s">
        <v>178</v>
      </c>
      <c r="AV50" s="262">
        <v>5.1863541500307142E-3</v>
      </c>
      <c r="AW50" s="263" t="s">
        <v>178</v>
      </c>
      <c r="AX50" s="263" t="s">
        <v>178</v>
      </c>
      <c r="AY50" s="266" t="s">
        <v>178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 t="s">
        <v>178</v>
      </c>
      <c r="AP51" s="231" t="s">
        <v>178</v>
      </c>
      <c r="AQ51" s="231" t="s">
        <v>178</v>
      </c>
      <c r="AR51" s="231" t="s">
        <v>178</v>
      </c>
      <c r="AS51" s="231" t="s">
        <v>178</v>
      </c>
      <c r="AT51" s="231" t="s">
        <v>178</v>
      </c>
      <c r="AU51" s="233" t="s">
        <v>178</v>
      </c>
      <c r="AV51" s="230">
        <v>75.254666666666665</v>
      </c>
      <c r="AW51" s="231" t="s">
        <v>178</v>
      </c>
      <c r="AX51" s="231" t="s">
        <v>178</v>
      </c>
      <c r="AY51" s="234" t="s">
        <v>178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 t="s">
        <v>178</v>
      </c>
      <c r="AP52" s="263" t="s">
        <v>178</v>
      </c>
      <c r="AQ52" s="263" t="s">
        <v>178</v>
      </c>
      <c r="AR52" s="263" t="s">
        <v>178</v>
      </c>
      <c r="AS52" s="263" t="s">
        <v>178</v>
      </c>
      <c r="AT52" s="263" t="s">
        <v>178</v>
      </c>
      <c r="AU52" s="265" t="s">
        <v>178</v>
      </c>
      <c r="AV52" s="262">
        <v>-2.4903900142530088E-2</v>
      </c>
      <c r="AW52" s="263" t="s">
        <v>178</v>
      </c>
      <c r="AX52" s="263" t="s">
        <v>178</v>
      </c>
      <c r="AY52" s="266" t="s">
        <v>178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 t="s">
        <v>178</v>
      </c>
      <c r="AP53" s="231" t="s">
        <v>178</v>
      </c>
      <c r="AQ53" s="231" t="s">
        <v>178</v>
      </c>
      <c r="AR53" s="231" t="s">
        <v>178</v>
      </c>
      <c r="AS53" s="231" t="s">
        <v>178</v>
      </c>
      <c r="AT53" s="231" t="s">
        <v>178</v>
      </c>
      <c r="AU53" s="233" t="s">
        <v>178</v>
      </c>
      <c r="AV53" s="230">
        <v>108.90366666666667</v>
      </c>
      <c r="AW53" s="231" t="s">
        <v>178</v>
      </c>
      <c r="AX53" s="231" t="s">
        <v>178</v>
      </c>
      <c r="AY53" s="234" t="s">
        <v>178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 t="s">
        <v>178</v>
      </c>
      <c r="AP54" s="263" t="s">
        <v>178</v>
      </c>
      <c r="AQ54" s="263" t="s">
        <v>178</v>
      </c>
      <c r="AR54" s="263" t="s">
        <v>178</v>
      </c>
      <c r="AS54" s="263" t="s">
        <v>178</v>
      </c>
      <c r="AT54" s="263" t="s">
        <v>178</v>
      </c>
      <c r="AU54" s="265" t="s">
        <v>178</v>
      </c>
      <c r="AV54" s="262">
        <v>-1.8910579537469825E-3</v>
      </c>
      <c r="AW54" s="263" t="s">
        <v>178</v>
      </c>
      <c r="AX54" s="263" t="s">
        <v>178</v>
      </c>
      <c r="AY54" s="266" t="s">
        <v>178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 t="s">
        <v>178</v>
      </c>
      <c r="AP55" s="231" t="s">
        <v>178</v>
      </c>
      <c r="AQ55" s="231" t="s">
        <v>178</v>
      </c>
      <c r="AR55" s="231" t="s">
        <v>178</v>
      </c>
      <c r="AS55" s="231" t="s">
        <v>178</v>
      </c>
      <c r="AT55" s="231" t="s">
        <v>178</v>
      </c>
      <c r="AU55" s="233" t="s">
        <v>178</v>
      </c>
      <c r="AV55" s="230">
        <v>98.01733333333334</v>
      </c>
      <c r="AW55" s="231" t="s">
        <v>178</v>
      </c>
      <c r="AX55" s="231" t="s">
        <v>178</v>
      </c>
      <c r="AY55" s="234" t="s">
        <v>178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 t="s">
        <v>178</v>
      </c>
      <c r="AP56" s="263" t="s">
        <v>178</v>
      </c>
      <c r="AQ56" s="263" t="s">
        <v>178</v>
      </c>
      <c r="AR56" s="263" t="s">
        <v>178</v>
      </c>
      <c r="AS56" s="263" t="s">
        <v>178</v>
      </c>
      <c r="AT56" s="263" t="s">
        <v>178</v>
      </c>
      <c r="AU56" s="265" t="s">
        <v>178</v>
      </c>
      <c r="AV56" s="262">
        <v>-5.7883988585493949E-3</v>
      </c>
      <c r="AW56" s="263" t="s">
        <v>178</v>
      </c>
      <c r="AX56" s="263" t="s">
        <v>178</v>
      </c>
      <c r="AY56" s="266" t="s">
        <v>178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 t="s">
        <v>178</v>
      </c>
      <c r="AP57" s="231" t="s">
        <v>178</v>
      </c>
      <c r="AQ57" s="231" t="s">
        <v>178</v>
      </c>
      <c r="AR57" s="231" t="s">
        <v>178</v>
      </c>
      <c r="AS57" s="231" t="s">
        <v>178</v>
      </c>
      <c r="AT57" s="231" t="s">
        <v>178</v>
      </c>
      <c r="AU57" s="233" t="s">
        <v>178</v>
      </c>
      <c r="AV57" s="230">
        <v>107.46333333333332</v>
      </c>
      <c r="AW57" s="231" t="s">
        <v>178</v>
      </c>
      <c r="AX57" s="231" t="s">
        <v>178</v>
      </c>
      <c r="AY57" s="234" t="s">
        <v>178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 t="s">
        <v>178</v>
      </c>
      <c r="AP58" s="263" t="s">
        <v>178</v>
      </c>
      <c r="AQ58" s="263" t="s">
        <v>178</v>
      </c>
      <c r="AR58" s="263" t="s">
        <v>178</v>
      </c>
      <c r="AS58" s="263" t="s">
        <v>178</v>
      </c>
      <c r="AT58" s="263" t="s">
        <v>178</v>
      </c>
      <c r="AU58" s="265" t="s">
        <v>178</v>
      </c>
      <c r="AV58" s="262">
        <v>2.740686446349477E-2</v>
      </c>
      <c r="AW58" s="263" t="s">
        <v>178</v>
      </c>
      <c r="AX58" s="263" t="s">
        <v>178</v>
      </c>
      <c r="AY58" s="266" t="s">
        <v>178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 t="s">
        <v>178</v>
      </c>
      <c r="AP59" s="231" t="s">
        <v>178</v>
      </c>
      <c r="AQ59" s="231" t="s">
        <v>178</v>
      </c>
      <c r="AR59" s="231" t="s">
        <v>178</v>
      </c>
      <c r="AS59" s="231" t="s">
        <v>178</v>
      </c>
      <c r="AT59" s="231" t="s">
        <v>178</v>
      </c>
      <c r="AU59" s="233" t="s">
        <v>178</v>
      </c>
      <c r="AV59" s="230">
        <v>101.64766666666667</v>
      </c>
      <c r="AW59" s="231" t="s">
        <v>178</v>
      </c>
      <c r="AX59" s="231" t="s">
        <v>178</v>
      </c>
      <c r="AY59" s="234" t="s">
        <v>178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 t="s">
        <v>178</v>
      </c>
      <c r="AP60" s="263" t="s">
        <v>178</v>
      </c>
      <c r="AQ60" s="263" t="s">
        <v>178</v>
      </c>
      <c r="AR60" s="263" t="s">
        <v>178</v>
      </c>
      <c r="AS60" s="263" t="s">
        <v>178</v>
      </c>
      <c r="AT60" s="263" t="s">
        <v>178</v>
      </c>
      <c r="AU60" s="265" t="s">
        <v>178</v>
      </c>
      <c r="AV60" s="262">
        <v>-5.1458538184205398E-4</v>
      </c>
      <c r="AW60" s="263" t="s">
        <v>178</v>
      </c>
      <c r="AX60" s="263" t="s">
        <v>178</v>
      </c>
      <c r="AY60" s="266" t="s">
        <v>178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 t="s">
        <v>178</v>
      </c>
      <c r="AP61" s="231" t="s">
        <v>178</v>
      </c>
      <c r="AQ61" s="231" t="s">
        <v>178</v>
      </c>
      <c r="AR61" s="231" t="s">
        <v>178</v>
      </c>
      <c r="AS61" s="231" t="s">
        <v>178</v>
      </c>
      <c r="AT61" s="231" t="s">
        <v>178</v>
      </c>
      <c r="AU61" s="233" t="s">
        <v>178</v>
      </c>
      <c r="AV61" s="230">
        <v>106.73500000000001</v>
      </c>
      <c r="AW61" s="231" t="s">
        <v>178</v>
      </c>
      <c r="AX61" s="231" t="s">
        <v>178</v>
      </c>
      <c r="AY61" s="234" t="s">
        <v>178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 t="s">
        <v>178</v>
      </c>
      <c r="AP62" s="263" t="s">
        <v>178</v>
      </c>
      <c r="AQ62" s="263" t="s">
        <v>178</v>
      </c>
      <c r="AR62" s="263" t="s">
        <v>178</v>
      </c>
      <c r="AS62" s="263" t="s">
        <v>178</v>
      </c>
      <c r="AT62" s="263" t="s">
        <v>178</v>
      </c>
      <c r="AU62" s="265" t="s">
        <v>178</v>
      </c>
      <c r="AV62" s="262">
        <v>-7.8915080309338703E-3</v>
      </c>
      <c r="AW62" s="263" t="s">
        <v>178</v>
      </c>
      <c r="AX62" s="263" t="s">
        <v>178</v>
      </c>
      <c r="AY62" s="266" t="s">
        <v>178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 t="s">
        <v>178</v>
      </c>
      <c r="AP63" s="231" t="s">
        <v>178</v>
      </c>
      <c r="AQ63" s="231" t="s">
        <v>178</v>
      </c>
      <c r="AR63" s="231" t="s">
        <v>178</v>
      </c>
      <c r="AS63" s="231" t="s">
        <v>178</v>
      </c>
      <c r="AT63" s="231" t="s">
        <v>178</v>
      </c>
      <c r="AU63" s="233" t="s">
        <v>178</v>
      </c>
      <c r="AV63" s="230">
        <v>99.084000000000003</v>
      </c>
      <c r="AW63" s="231" t="s">
        <v>178</v>
      </c>
      <c r="AX63" s="231" t="s">
        <v>178</v>
      </c>
      <c r="AY63" s="234" t="s">
        <v>178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 t="s">
        <v>178</v>
      </c>
      <c r="AP64" s="263" t="s">
        <v>178</v>
      </c>
      <c r="AQ64" s="263" t="s">
        <v>178</v>
      </c>
      <c r="AR64" s="263" t="s">
        <v>178</v>
      </c>
      <c r="AS64" s="263" t="s">
        <v>178</v>
      </c>
      <c r="AT64" s="263" t="s">
        <v>178</v>
      </c>
      <c r="AU64" s="265" t="s">
        <v>178</v>
      </c>
      <c r="AV64" s="262">
        <v>1.779431390787418E-3</v>
      </c>
      <c r="AW64" s="263" t="s">
        <v>178</v>
      </c>
      <c r="AX64" s="263" t="s">
        <v>178</v>
      </c>
      <c r="AY64" s="266" t="s">
        <v>178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 t="s">
        <v>178</v>
      </c>
      <c r="AP65" s="231" t="s">
        <v>178</v>
      </c>
      <c r="AQ65" s="231" t="s">
        <v>178</v>
      </c>
      <c r="AR65" s="231" t="s">
        <v>178</v>
      </c>
      <c r="AS65" s="231" t="s">
        <v>178</v>
      </c>
      <c r="AT65" s="231" t="s">
        <v>178</v>
      </c>
      <c r="AU65" s="233" t="s">
        <v>178</v>
      </c>
      <c r="AV65" s="230">
        <v>104.26466666666666</v>
      </c>
      <c r="AW65" s="231" t="s">
        <v>178</v>
      </c>
      <c r="AX65" s="231" t="s">
        <v>178</v>
      </c>
      <c r="AY65" s="234" t="s">
        <v>178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 t="s">
        <v>178</v>
      </c>
      <c r="AP66" s="263" t="s">
        <v>178</v>
      </c>
      <c r="AQ66" s="263" t="s">
        <v>178</v>
      </c>
      <c r="AR66" s="263" t="s">
        <v>178</v>
      </c>
      <c r="AS66" s="263" t="s">
        <v>178</v>
      </c>
      <c r="AT66" s="263" t="s">
        <v>178</v>
      </c>
      <c r="AU66" s="265" t="s">
        <v>178</v>
      </c>
      <c r="AV66" s="262">
        <v>-1.5807789363723897E-2</v>
      </c>
      <c r="AW66" s="263" t="s">
        <v>178</v>
      </c>
      <c r="AX66" s="263" t="s">
        <v>178</v>
      </c>
      <c r="AY66" s="266" t="s">
        <v>178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 t="s">
        <v>178</v>
      </c>
      <c r="AP67" s="231" t="s">
        <v>178</v>
      </c>
      <c r="AQ67" s="231" t="s">
        <v>178</v>
      </c>
      <c r="AR67" s="231" t="s">
        <v>178</v>
      </c>
      <c r="AS67" s="231" t="s">
        <v>178</v>
      </c>
      <c r="AT67" s="231" t="s">
        <v>178</v>
      </c>
      <c r="AU67" s="233" t="s">
        <v>178</v>
      </c>
      <c r="AV67" s="230">
        <v>112.75999999999999</v>
      </c>
      <c r="AW67" s="231" t="s">
        <v>178</v>
      </c>
      <c r="AX67" s="231" t="s">
        <v>178</v>
      </c>
      <c r="AY67" s="234" t="s">
        <v>178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 t="s">
        <v>178</v>
      </c>
      <c r="AP68" s="263" t="s">
        <v>178</v>
      </c>
      <c r="AQ68" s="263" t="s">
        <v>178</v>
      </c>
      <c r="AR68" s="263" t="s">
        <v>178</v>
      </c>
      <c r="AS68" s="263" t="s">
        <v>178</v>
      </c>
      <c r="AT68" s="263" t="s">
        <v>178</v>
      </c>
      <c r="AU68" s="265" t="s">
        <v>178</v>
      </c>
      <c r="AV68" s="262">
        <v>1.9786026563037048E-3</v>
      </c>
      <c r="AW68" s="263" t="s">
        <v>178</v>
      </c>
      <c r="AX68" s="263" t="s">
        <v>178</v>
      </c>
      <c r="AY68" s="266" t="s">
        <v>178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 t="s">
        <v>178</v>
      </c>
      <c r="AP69" s="231" t="s">
        <v>178</v>
      </c>
      <c r="AQ69" s="231" t="s">
        <v>178</v>
      </c>
      <c r="AR69" s="231" t="s">
        <v>178</v>
      </c>
      <c r="AS69" s="231" t="s">
        <v>178</v>
      </c>
      <c r="AT69" s="231" t="s">
        <v>178</v>
      </c>
      <c r="AU69" s="233" t="s">
        <v>178</v>
      </c>
      <c r="AV69" s="230">
        <v>105.349</v>
      </c>
      <c r="AW69" s="231" t="s">
        <v>178</v>
      </c>
      <c r="AX69" s="231" t="s">
        <v>178</v>
      </c>
      <c r="AY69" s="234" t="s">
        <v>178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 t="s">
        <v>178</v>
      </c>
      <c r="AP70" s="263" t="s">
        <v>178</v>
      </c>
      <c r="AQ70" s="263" t="s">
        <v>178</v>
      </c>
      <c r="AR70" s="263" t="s">
        <v>178</v>
      </c>
      <c r="AS70" s="263" t="s">
        <v>178</v>
      </c>
      <c r="AT70" s="263" t="s">
        <v>178</v>
      </c>
      <c r="AU70" s="265" t="s">
        <v>178</v>
      </c>
      <c r="AV70" s="262">
        <v>1.1641752824813686E-2</v>
      </c>
      <c r="AW70" s="263" t="s">
        <v>178</v>
      </c>
      <c r="AX70" s="263" t="s">
        <v>178</v>
      </c>
      <c r="AY70" s="266" t="s">
        <v>178</v>
      </c>
    </row>
    <row r="71" spans="1:51" x14ac:dyDescent="0.3">
      <c r="A71" s="223" t="s">
        <v>189</v>
      </c>
      <c r="B71" s="222" t="s">
        <v>190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 t="s">
        <v>178</v>
      </c>
      <c r="AP71" s="272" t="s">
        <v>178</v>
      </c>
      <c r="AQ71" s="272" t="s">
        <v>178</v>
      </c>
      <c r="AR71" s="272" t="s">
        <v>178</v>
      </c>
      <c r="AS71" s="272" t="s">
        <v>178</v>
      </c>
      <c r="AT71" s="272" t="s">
        <v>178</v>
      </c>
      <c r="AU71" s="274" t="s">
        <v>178</v>
      </c>
      <c r="AV71" s="271">
        <v>429684.33333333331</v>
      </c>
      <c r="AW71" s="272" t="s">
        <v>178</v>
      </c>
      <c r="AX71" s="272" t="s">
        <v>178</v>
      </c>
      <c r="AY71" s="275" t="s">
        <v>178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 t="s">
        <v>178</v>
      </c>
      <c r="AP72" s="263" t="s">
        <v>178</v>
      </c>
      <c r="AQ72" s="263" t="s">
        <v>178</v>
      </c>
      <c r="AR72" s="263" t="s">
        <v>178</v>
      </c>
      <c r="AS72" s="263" t="s">
        <v>178</v>
      </c>
      <c r="AT72" s="263" t="s">
        <v>178</v>
      </c>
      <c r="AU72" s="265" t="s">
        <v>178</v>
      </c>
      <c r="AV72" s="262">
        <v>0.31551994578933557</v>
      </c>
      <c r="AW72" s="263" t="s">
        <v>178</v>
      </c>
      <c r="AX72" s="263" t="s">
        <v>178</v>
      </c>
      <c r="AY72" s="266" t="s">
        <v>178</v>
      </c>
    </row>
    <row r="73" spans="1:51" x14ac:dyDescent="0.3">
      <c r="A73" s="223" t="s">
        <v>191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 t="s">
        <v>178</v>
      </c>
      <c r="AP73" s="277" t="s">
        <v>178</v>
      </c>
      <c r="AQ73" s="277" t="s">
        <v>178</v>
      </c>
      <c r="AR73" s="277" t="s">
        <v>178</v>
      </c>
      <c r="AS73" s="277" t="s">
        <v>178</v>
      </c>
      <c r="AT73" s="277" t="s">
        <v>178</v>
      </c>
      <c r="AU73" s="279" t="s">
        <v>178</v>
      </c>
      <c r="AV73" s="276">
        <v>604929.33333333337</v>
      </c>
      <c r="AW73" s="277" t="s">
        <v>178</v>
      </c>
      <c r="AX73" s="277" t="s">
        <v>178</v>
      </c>
      <c r="AY73" s="280" t="s">
        <v>178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 t="s">
        <v>178</v>
      </c>
      <c r="AP74" s="263" t="s">
        <v>178</v>
      </c>
      <c r="AQ74" s="263" t="s">
        <v>178</v>
      </c>
      <c r="AR74" s="263" t="s">
        <v>178</v>
      </c>
      <c r="AS74" s="263" t="s">
        <v>178</v>
      </c>
      <c r="AT74" s="263" t="s">
        <v>178</v>
      </c>
      <c r="AU74" s="265" t="s">
        <v>178</v>
      </c>
      <c r="AV74" s="262">
        <v>0.27419265375474378</v>
      </c>
      <c r="AW74" s="263" t="s">
        <v>178</v>
      </c>
      <c r="AX74" s="263" t="s">
        <v>178</v>
      </c>
      <c r="AY74" s="266" t="s">
        <v>178</v>
      </c>
    </row>
    <row r="75" spans="1:51" x14ac:dyDescent="0.3">
      <c r="A75" s="223" t="s">
        <v>192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 t="s">
        <v>178</v>
      </c>
      <c r="AP75" s="277" t="s">
        <v>178</v>
      </c>
      <c r="AQ75" s="277" t="s">
        <v>178</v>
      </c>
      <c r="AR75" s="277" t="s">
        <v>178</v>
      </c>
      <c r="AS75" s="277" t="s">
        <v>178</v>
      </c>
      <c r="AT75" s="277" t="s">
        <v>178</v>
      </c>
      <c r="AU75" s="279" t="s">
        <v>178</v>
      </c>
      <c r="AV75" s="276">
        <v>12273.333333333334</v>
      </c>
      <c r="AW75" s="277" t="s">
        <v>178</v>
      </c>
      <c r="AX75" s="277" t="s">
        <v>178</v>
      </c>
      <c r="AY75" s="280" t="s">
        <v>178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 t="s">
        <v>178</v>
      </c>
      <c r="AP76" s="269" t="s">
        <v>178</v>
      </c>
      <c r="AQ76" s="269" t="s">
        <v>178</v>
      </c>
      <c r="AR76" s="269" t="s">
        <v>178</v>
      </c>
      <c r="AS76" s="269" t="s">
        <v>178</v>
      </c>
      <c r="AT76" s="269" t="s">
        <v>178</v>
      </c>
      <c r="AU76" s="281" t="s">
        <v>178</v>
      </c>
      <c r="AV76" s="268">
        <v>-5.0859691181398659E-2</v>
      </c>
      <c r="AW76" s="269" t="s">
        <v>178</v>
      </c>
      <c r="AX76" s="269" t="s">
        <v>178</v>
      </c>
      <c r="AY76" s="282" t="s">
        <v>178</v>
      </c>
    </row>
    <row r="77" spans="1:51" x14ac:dyDescent="0.3">
      <c r="A77" s="223" t="s">
        <v>140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178</v>
      </c>
      <c r="AN77" s="277" t="s">
        <v>178</v>
      </c>
      <c r="AO77" s="277" t="s">
        <v>178</v>
      </c>
      <c r="AP77" s="277" t="s">
        <v>178</v>
      </c>
      <c r="AQ77" s="277" t="s">
        <v>178</v>
      </c>
      <c r="AR77" s="277" t="s">
        <v>178</v>
      </c>
      <c r="AS77" s="277" t="s">
        <v>178</v>
      </c>
      <c r="AT77" s="277" t="s">
        <v>178</v>
      </c>
      <c r="AU77" s="279" t="s">
        <v>178</v>
      </c>
      <c r="AV77" s="276">
        <v>9957</v>
      </c>
      <c r="AW77" s="277" t="s">
        <v>178</v>
      </c>
      <c r="AX77" s="277" t="s">
        <v>178</v>
      </c>
      <c r="AY77" s="280" t="s">
        <v>178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178</v>
      </c>
      <c r="AN78" s="263" t="s">
        <v>178</v>
      </c>
      <c r="AO78" s="263" t="s">
        <v>178</v>
      </c>
      <c r="AP78" s="263" t="s">
        <v>178</v>
      </c>
      <c r="AQ78" s="263" t="s">
        <v>178</v>
      </c>
      <c r="AR78" s="263" t="s">
        <v>178</v>
      </c>
      <c r="AS78" s="263" t="s">
        <v>178</v>
      </c>
      <c r="AT78" s="263" t="s">
        <v>178</v>
      </c>
      <c r="AU78" s="265" t="s">
        <v>178</v>
      </c>
      <c r="AV78" s="262">
        <v>-0.16496142234149613</v>
      </c>
      <c r="AW78" s="263" t="s">
        <v>178</v>
      </c>
      <c r="AX78" s="263" t="s">
        <v>178</v>
      </c>
      <c r="AY78" s="266" t="s">
        <v>178</v>
      </c>
    </row>
    <row r="79" spans="1:51" x14ac:dyDescent="0.3">
      <c r="A79" s="223" t="s">
        <v>141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178</v>
      </c>
      <c r="AN79" s="277" t="s">
        <v>178</v>
      </c>
      <c r="AO79" s="277" t="s">
        <v>178</v>
      </c>
      <c r="AP79" s="277" t="s">
        <v>178</v>
      </c>
      <c r="AQ79" s="277" t="s">
        <v>178</v>
      </c>
      <c r="AR79" s="277" t="s">
        <v>178</v>
      </c>
      <c r="AS79" s="277" t="s">
        <v>178</v>
      </c>
      <c r="AT79" s="277" t="s">
        <v>178</v>
      </c>
      <c r="AU79" s="279" t="s">
        <v>178</v>
      </c>
      <c r="AV79" s="276">
        <v>9484</v>
      </c>
      <c r="AW79" s="277" t="s">
        <v>178</v>
      </c>
      <c r="AX79" s="277" t="s">
        <v>178</v>
      </c>
      <c r="AY79" s="280" t="s">
        <v>178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178</v>
      </c>
      <c r="AN80" s="263" t="s">
        <v>178</v>
      </c>
      <c r="AO80" s="263" t="s">
        <v>178</v>
      </c>
      <c r="AP80" s="263" t="s">
        <v>178</v>
      </c>
      <c r="AQ80" s="263" t="s">
        <v>178</v>
      </c>
      <c r="AR80" s="263" t="s">
        <v>178</v>
      </c>
      <c r="AS80" s="263" t="s">
        <v>178</v>
      </c>
      <c r="AT80" s="263" t="s">
        <v>178</v>
      </c>
      <c r="AU80" s="265" t="s">
        <v>178</v>
      </c>
      <c r="AV80" s="268">
        <v>0.94903411426222772</v>
      </c>
      <c r="AW80" s="269" t="s">
        <v>178</v>
      </c>
      <c r="AX80" s="269" t="s">
        <v>178</v>
      </c>
      <c r="AY80" s="282" t="s">
        <v>178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 t="s">
        <v>178</v>
      </c>
      <c r="AQ81" s="285" t="s">
        <v>178</v>
      </c>
      <c r="AR81" s="285" t="s">
        <v>178</v>
      </c>
      <c r="AS81" s="285" t="s">
        <v>178</v>
      </c>
      <c r="AT81" s="285" t="s">
        <v>178</v>
      </c>
      <c r="AU81" s="287" t="s">
        <v>178</v>
      </c>
      <c r="AV81" s="284">
        <v>39310</v>
      </c>
      <c r="AW81" s="285">
        <v>60012</v>
      </c>
      <c r="AX81" s="285" t="s">
        <v>178</v>
      </c>
      <c r="AY81" s="288" t="s">
        <v>178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 t="s">
        <v>178</v>
      </c>
      <c r="AQ82" s="226" t="s">
        <v>178</v>
      </c>
      <c r="AR82" s="226" t="s">
        <v>178</v>
      </c>
      <c r="AS82" s="226" t="s">
        <v>178</v>
      </c>
      <c r="AT82" s="226" t="s">
        <v>178</v>
      </c>
      <c r="AU82" s="228" t="s">
        <v>178</v>
      </c>
      <c r="AV82" s="225">
        <v>-0.25747530269545343</v>
      </c>
      <c r="AW82" s="226">
        <v>1.3947326416600159</v>
      </c>
      <c r="AX82" s="226" t="s">
        <v>178</v>
      </c>
      <c r="AY82" s="229" t="s">
        <v>178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 t="s">
        <v>178</v>
      </c>
      <c r="AP83" s="292" t="s">
        <v>178</v>
      </c>
      <c r="AQ83" s="292" t="s">
        <v>178</v>
      </c>
      <c r="AR83" s="292" t="s">
        <v>178</v>
      </c>
      <c r="AS83" s="292" t="s">
        <v>178</v>
      </c>
      <c r="AT83" s="292" t="s">
        <v>178</v>
      </c>
      <c r="AU83" s="294" t="s">
        <v>178</v>
      </c>
      <c r="AV83" s="291">
        <v>82205</v>
      </c>
      <c r="AW83" s="292" t="s">
        <v>178</v>
      </c>
      <c r="AX83" s="292" t="s">
        <v>178</v>
      </c>
      <c r="AY83" s="295" t="s">
        <v>178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 t="s">
        <v>178</v>
      </c>
      <c r="AP84" s="238" t="s">
        <v>178</v>
      </c>
      <c r="AQ84" s="238" t="s">
        <v>178</v>
      </c>
      <c r="AR84" s="238" t="s">
        <v>178</v>
      </c>
      <c r="AS84" s="238" t="s">
        <v>178</v>
      </c>
      <c r="AT84" s="238" t="s">
        <v>178</v>
      </c>
      <c r="AU84" s="240" t="s">
        <v>178</v>
      </c>
      <c r="AV84" s="237">
        <v>8.5486788765498936E-2</v>
      </c>
      <c r="AW84" s="238" t="s">
        <v>178</v>
      </c>
      <c r="AX84" s="238" t="s">
        <v>178</v>
      </c>
      <c r="AY84" s="241" t="s">
        <v>178</v>
      </c>
    </row>
    <row r="85" spans="1:51" x14ac:dyDescent="0.3">
      <c r="A85" s="223" t="s">
        <v>65</v>
      </c>
      <c r="B85" s="224" t="s">
        <v>66</v>
      </c>
      <c r="C85" s="290" t="s">
        <v>67</v>
      </c>
      <c r="D85" s="291">
        <v>4816</v>
      </c>
      <c r="E85" s="292">
        <v>4120</v>
      </c>
      <c r="F85" s="292">
        <v>4169</v>
      </c>
      <c r="G85" s="292">
        <v>3982</v>
      </c>
      <c r="H85" s="292">
        <v>4087</v>
      </c>
      <c r="I85" s="292">
        <v>3885</v>
      </c>
      <c r="J85" s="292">
        <v>4272</v>
      </c>
      <c r="K85" s="292">
        <v>3973</v>
      </c>
      <c r="L85" s="292">
        <v>4036</v>
      </c>
      <c r="M85" s="292">
        <v>4170</v>
      </c>
      <c r="N85" s="292">
        <v>4347</v>
      </c>
      <c r="O85" s="292">
        <v>4491</v>
      </c>
      <c r="P85" s="291">
        <v>13105</v>
      </c>
      <c r="Q85" s="292">
        <v>11954</v>
      </c>
      <c r="R85" s="292">
        <v>12281</v>
      </c>
      <c r="S85" s="292">
        <v>13008</v>
      </c>
      <c r="T85" s="293">
        <v>4856</v>
      </c>
      <c r="U85" s="292">
        <v>4127</v>
      </c>
      <c r="V85" s="292">
        <v>4146</v>
      </c>
      <c r="W85" s="292">
        <v>3507</v>
      </c>
      <c r="X85" s="292">
        <v>3549</v>
      </c>
      <c r="Y85" s="292">
        <v>3601</v>
      </c>
      <c r="Z85" s="292">
        <v>4270</v>
      </c>
      <c r="AA85" s="292">
        <v>3952</v>
      </c>
      <c r="AB85" s="292">
        <v>4030</v>
      </c>
      <c r="AC85" s="292">
        <v>4079</v>
      </c>
      <c r="AD85" s="292">
        <v>4124</v>
      </c>
      <c r="AE85" s="294">
        <v>4553</v>
      </c>
      <c r="AF85" s="291">
        <v>13129</v>
      </c>
      <c r="AG85" s="292">
        <v>10657</v>
      </c>
      <c r="AH85" s="292">
        <v>12252</v>
      </c>
      <c r="AI85" s="295">
        <v>12756</v>
      </c>
      <c r="AJ85" s="293">
        <v>4988</v>
      </c>
      <c r="AK85" s="292">
        <v>4000</v>
      </c>
      <c r="AL85" s="292">
        <v>4072</v>
      </c>
      <c r="AM85" s="292" t="s">
        <v>178</v>
      </c>
      <c r="AN85" s="292" t="s">
        <v>178</v>
      </c>
      <c r="AO85" s="292" t="s">
        <v>178</v>
      </c>
      <c r="AP85" s="292" t="s">
        <v>178</v>
      </c>
      <c r="AQ85" s="292" t="s">
        <v>178</v>
      </c>
      <c r="AR85" s="292" t="s">
        <v>178</v>
      </c>
      <c r="AS85" s="292" t="s">
        <v>178</v>
      </c>
      <c r="AT85" s="292" t="s">
        <v>178</v>
      </c>
      <c r="AU85" s="294" t="s">
        <v>178</v>
      </c>
      <c r="AV85" s="291">
        <v>13060</v>
      </c>
      <c r="AW85" s="292" t="s">
        <v>178</v>
      </c>
      <c r="AX85" s="292" t="s">
        <v>178</v>
      </c>
      <c r="AY85" s="295" t="s">
        <v>178</v>
      </c>
    </row>
    <row r="86" spans="1:51" x14ac:dyDescent="0.3">
      <c r="A86" s="223"/>
      <c r="B86" s="224"/>
      <c r="C86" s="224" t="s">
        <v>45</v>
      </c>
      <c r="D86" s="237">
        <v>2.4680851063829789E-2</v>
      </c>
      <c r="E86" s="238">
        <v>-2.9674988224211021E-2</v>
      </c>
      <c r="F86" s="238">
        <v>-9.9956822107081178E-2</v>
      </c>
      <c r="G86" s="238">
        <v>-2.8306490971205467E-2</v>
      </c>
      <c r="H86" s="238">
        <v>2.4824473420260781E-2</v>
      </c>
      <c r="I86" s="238">
        <v>-2.042360060514372E-2</v>
      </c>
      <c r="J86" s="238">
        <v>1.7385091688497261E-2</v>
      </c>
      <c r="K86" s="238">
        <v>-4.0338164251207731E-2</v>
      </c>
      <c r="L86" s="238">
        <v>-3.1204992798847815E-2</v>
      </c>
      <c r="M86" s="238">
        <v>1.9559902200488997E-2</v>
      </c>
      <c r="N86" s="238">
        <v>1.5179822512844466E-2</v>
      </c>
      <c r="O86" s="238">
        <v>2.1145975443383355E-2</v>
      </c>
      <c r="P86" s="237">
        <v>-3.4835763735454411E-2</v>
      </c>
      <c r="Q86" s="238">
        <v>-8.1314304679721214E-3</v>
      </c>
      <c r="R86" s="238">
        <v>-1.7912834866053579E-2</v>
      </c>
      <c r="S86" s="238">
        <v>1.8637431480031323E-2</v>
      </c>
      <c r="T86" s="239">
        <v>8.3056478405315621E-3</v>
      </c>
      <c r="U86" s="238">
        <v>1.6990291262135922E-3</v>
      </c>
      <c r="V86" s="238">
        <v>-5.5169105301031418E-3</v>
      </c>
      <c r="W86" s="238">
        <v>-0.11928679055750879</v>
      </c>
      <c r="X86" s="238">
        <v>-0.13163689747981405</v>
      </c>
      <c r="Y86" s="238">
        <v>-7.3101673101673106E-2</v>
      </c>
      <c r="Z86" s="238">
        <v>-4.6816479400749064E-4</v>
      </c>
      <c r="AA86" s="238">
        <v>-5.2856783287188519E-3</v>
      </c>
      <c r="AB86" s="238">
        <v>-1.4866204162537165E-3</v>
      </c>
      <c r="AC86" s="238">
        <v>-2.182254196642686E-2</v>
      </c>
      <c r="AD86" s="238">
        <v>-5.1299746951920862E-2</v>
      </c>
      <c r="AE86" s="240">
        <v>1.3805388554887553E-2</v>
      </c>
      <c r="AF86" s="237">
        <v>1.8313620755436857E-3</v>
      </c>
      <c r="AG86" s="238">
        <v>-0.10849924711393676</v>
      </c>
      <c r="AH86" s="238">
        <v>-2.3613712238417066E-3</v>
      </c>
      <c r="AI86" s="241">
        <v>-1.9372693726937271E-2</v>
      </c>
      <c r="AJ86" s="239">
        <v>2.7182866556836903E-2</v>
      </c>
      <c r="AK86" s="238">
        <v>-3.0772958565543979E-2</v>
      </c>
      <c r="AL86" s="238">
        <v>-1.7848528702363725E-2</v>
      </c>
      <c r="AM86" s="238" t="s">
        <v>178</v>
      </c>
      <c r="AN86" s="238" t="s">
        <v>178</v>
      </c>
      <c r="AO86" s="238" t="s">
        <v>178</v>
      </c>
      <c r="AP86" s="238" t="s">
        <v>178</v>
      </c>
      <c r="AQ86" s="238" t="s">
        <v>178</v>
      </c>
      <c r="AR86" s="238" t="s">
        <v>178</v>
      </c>
      <c r="AS86" s="238" t="s">
        <v>178</v>
      </c>
      <c r="AT86" s="238" t="s">
        <v>178</v>
      </c>
      <c r="AU86" s="240" t="s">
        <v>178</v>
      </c>
      <c r="AV86" s="237">
        <v>-5.2555411684058195E-3</v>
      </c>
      <c r="AW86" s="238" t="s">
        <v>178</v>
      </c>
      <c r="AX86" s="238" t="s">
        <v>178</v>
      </c>
      <c r="AY86" s="241" t="s">
        <v>178</v>
      </c>
    </row>
    <row r="87" spans="1:51" x14ac:dyDescent="0.3">
      <c r="A87" s="221" t="s">
        <v>68</v>
      </c>
      <c r="B87" s="222" t="s">
        <v>69</v>
      </c>
      <c r="C87" s="260"/>
      <c r="D87" s="297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97"/>
      <c r="Q87" s="260"/>
      <c r="R87" s="260"/>
      <c r="S87" s="260"/>
      <c r="T87" s="298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99"/>
      <c r="AF87" s="297"/>
      <c r="AG87" s="260"/>
      <c r="AH87" s="260"/>
      <c r="AI87" s="300"/>
      <c r="AJ87" s="298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99"/>
      <c r="AV87" s="297"/>
      <c r="AW87" s="260"/>
      <c r="AX87" s="260"/>
      <c r="AY87" s="300"/>
    </row>
    <row r="88" spans="1:51" x14ac:dyDescent="0.3">
      <c r="A88" s="246" t="s">
        <v>70</v>
      </c>
      <c r="B88" s="224"/>
      <c r="C88" s="290" t="s">
        <v>71</v>
      </c>
      <c r="D88" s="254">
        <v>86652</v>
      </c>
      <c r="E88" s="255">
        <v>75489.297000000006</v>
      </c>
      <c r="F88" s="255">
        <v>82997.240000000005</v>
      </c>
      <c r="G88" s="255">
        <v>91491.962</v>
      </c>
      <c r="H88" s="255">
        <v>94036.417000000001</v>
      </c>
      <c r="I88" s="255">
        <v>84328.044999999998</v>
      </c>
      <c r="J88" s="255">
        <v>99268.87</v>
      </c>
      <c r="K88" s="255">
        <v>111185.709</v>
      </c>
      <c r="L88" s="255">
        <v>82941.251999999993</v>
      </c>
      <c r="M88" s="255">
        <v>86885</v>
      </c>
      <c r="N88" s="255">
        <v>82126</v>
      </c>
      <c r="O88" s="255">
        <v>89340</v>
      </c>
      <c r="P88" s="254">
        <v>245138.53700000001</v>
      </c>
      <c r="Q88" s="255">
        <v>269856.424</v>
      </c>
      <c r="R88" s="255">
        <v>293395.83100000001</v>
      </c>
      <c r="S88" s="255">
        <v>258351</v>
      </c>
      <c r="T88" s="256">
        <v>85496.77</v>
      </c>
      <c r="U88" s="255">
        <v>79077.066999999995</v>
      </c>
      <c r="V88" s="255">
        <v>65644.221000000005</v>
      </c>
      <c r="W88" s="255">
        <v>35392.43</v>
      </c>
      <c r="X88" s="255">
        <v>61584.932000000001</v>
      </c>
      <c r="Y88" s="255">
        <v>76510.248999999996</v>
      </c>
      <c r="Z88" s="255">
        <v>87802.767999999996</v>
      </c>
      <c r="AA88" s="255">
        <v>95078.89</v>
      </c>
      <c r="AB88" s="255">
        <v>85807</v>
      </c>
      <c r="AC88" s="255">
        <v>81133.070000000007</v>
      </c>
      <c r="AD88" s="255">
        <v>68087</v>
      </c>
      <c r="AE88" s="257">
        <v>74398</v>
      </c>
      <c r="AF88" s="254">
        <v>230218.05800000002</v>
      </c>
      <c r="AG88" s="255">
        <v>173487.61099999998</v>
      </c>
      <c r="AH88" s="255">
        <v>268688.658</v>
      </c>
      <c r="AI88" s="258">
        <v>223618.07</v>
      </c>
      <c r="AJ88" s="256">
        <v>57409</v>
      </c>
      <c r="AK88" s="255">
        <v>47648</v>
      </c>
      <c r="AL88" s="255">
        <v>64934</v>
      </c>
      <c r="AM88" s="255">
        <v>75050</v>
      </c>
      <c r="AN88" s="255">
        <v>78912</v>
      </c>
      <c r="AO88" s="255" t="s">
        <v>178</v>
      </c>
      <c r="AP88" s="255" t="s">
        <v>178</v>
      </c>
      <c r="AQ88" s="255" t="s">
        <v>178</v>
      </c>
      <c r="AR88" s="255" t="s">
        <v>178</v>
      </c>
      <c r="AS88" s="255" t="s">
        <v>178</v>
      </c>
      <c r="AT88" s="255" t="s">
        <v>178</v>
      </c>
      <c r="AU88" s="257" t="s">
        <v>178</v>
      </c>
      <c r="AV88" s="254">
        <v>169991</v>
      </c>
      <c r="AW88" s="255" t="s">
        <v>178</v>
      </c>
      <c r="AX88" s="255" t="s">
        <v>178</v>
      </c>
      <c r="AY88" s="258" t="s">
        <v>178</v>
      </c>
    </row>
    <row r="89" spans="1:51" x14ac:dyDescent="0.3">
      <c r="A89" s="301" t="s">
        <v>72</v>
      </c>
      <c r="B89" s="224"/>
      <c r="C89" s="290" t="s">
        <v>45</v>
      </c>
      <c r="D89" s="262">
        <v>8.2459931793481656E-2</v>
      </c>
      <c r="E89" s="263">
        <v>5.2774160041549273E-3</v>
      </c>
      <c r="F89" s="263">
        <v>-4.9461267121718756E-2</v>
      </c>
      <c r="G89" s="263">
        <v>0.10585686658447555</v>
      </c>
      <c r="H89" s="263">
        <v>1.066610420876146E-2</v>
      </c>
      <c r="I89" s="263">
        <v>-2.0318493906618513E-2</v>
      </c>
      <c r="J89" s="263">
        <v>3.5172165679486063E-2</v>
      </c>
      <c r="K89" s="263">
        <v>4.7557981118920678E-2</v>
      </c>
      <c r="L89" s="263">
        <v>-1.8098117674914253E-2</v>
      </c>
      <c r="M89" s="263">
        <v>-2.5078545780969481E-2</v>
      </c>
      <c r="N89" s="263">
        <v>2.3466221352641353E-2</v>
      </c>
      <c r="O89" s="263">
        <v>1.7088081603843397E-2</v>
      </c>
      <c r="P89" s="262">
        <v>1.1047335642992704E-2</v>
      </c>
      <c r="Q89" s="263">
        <v>3.0556697408871319E-2</v>
      </c>
      <c r="R89" s="263">
        <v>2.4054920699187465E-2</v>
      </c>
      <c r="S89" s="263">
        <v>4.4673058529871466E-3</v>
      </c>
      <c r="T89" s="264">
        <v>-1.3331833079444166E-2</v>
      </c>
      <c r="U89" s="263">
        <v>4.7526869934952358E-2</v>
      </c>
      <c r="V89" s="263">
        <v>-0.20907947059444384</v>
      </c>
      <c r="W89" s="263">
        <v>-0.6131635039152401</v>
      </c>
      <c r="X89" s="263">
        <v>-0.34509486893784991</v>
      </c>
      <c r="Y89" s="263">
        <v>-9.2706951762014669E-2</v>
      </c>
      <c r="Z89" s="263">
        <v>-0.11550551547529452</v>
      </c>
      <c r="AA89" s="263">
        <v>-0.14486411198762966</v>
      </c>
      <c r="AB89" s="263">
        <v>3.4551540167250032E-2</v>
      </c>
      <c r="AC89" s="263">
        <v>-6.6201645853714602E-2</v>
      </c>
      <c r="AD89" s="263">
        <v>-0.17094464603170736</v>
      </c>
      <c r="AE89" s="265">
        <v>-0.16724871278262815</v>
      </c>
      <c r="AF89" s="262">
        <v>-6.0865497455424529E-2</v>
      </c>
      <c r="AG89" s="263">
        <v>-0.35711142826082964</v>
      </c>
      <c r="AH89" s="263">
        <v>-8.4211056836727888E-2</v>
      </c>
      <c r="AI89" s="266">
        <v>-0.13444085759296459</v>
      </c>
      <c r="AJ89" s="264">
        <v>-0.32852434074410064</v>
      </c>
      <c r="AK89" s="263">
        <v>-0.39744856748417334</v>
      </c>
      <c r="AL89" s="263">
        <v>-1.0819246373568892E-2</v>
      </c>
      <c r="AM89" s="263">
        <v>1.1205099508567227</v>
      </c>
      <c r="AN89" s="263">
        <v>0.28135239314707694</v>
      </c>
      <c r="AO89" s="263" t="s">
        <v>178</v>
      </c>
      <c r="AP89" s="263" t="s">
        <v>178</v>
      </c>
      <c r="AQ89" s="263" t="s">
        <v>178</v>
      </c>
      <c r="AR89" s="263" t="s">
        <v>178</v>
      </c>
      <c r="AS89" s="263" t="s">
        <v>178</v>
      </c>
      <c r="AT89" s="263" t="s">
        <v>178</v>
      </c>
      <c r="AU89" s="265" t="s">
        <v>178</v>
      </c>
      <c r="AV89" s="262">
        <v>-0.26160874834588349</v>
      </c>
      <c r="AW89" s="263" t="s">
        <v>178</v>
      </c>
      <c r="AX89" s="263" t="s">
        <v>178</v>
      </c>
      <c r="AY89" s="266" t="s">
        <v>178</v>
      </c>
    </row>
    <row r="90" spans="1:51" x14ac:dyDescent="0.3">
      <c r="A90" s="246" t="s">
        <v>73</v>
      </c>
      <c r="B90" s="224"/>
      <c r="C90" s="290" t="s">
        <v>71</v>
      </c>
      <c r="D90" s="254">
        <v>420061</v>
      </c>
      <c r="E90" s="255">
        <v>378399.73</v>
      </c>
      <c r="F90" s="255">
        <v>399552.92</v>
      </c>
      <c r="G90" s="255">
        <v>424378.74800000002</v>
      </c>
      <c r="H90" s="255">
        <v>433609.63799999998</v>
      </c>
      <c r="I90" s="255">
        <v>394426.72499999998</v>
      </c>
      <c r="J90" s="255">
        <v>442708.9</v>
      </c>
      <c r="K90" s="255">
        <v>450981.07900000003</v>
      </c>
      <c r="L90" s="255">
        <v>394906.43400000001</v>
      </c>
      <c r="M90" s="255">
        <v>437203</v>
      </c>
      <c r="N90" s="255">
        <v>410691</v>
      </c>
      <c r="O90" s="255">
        <v>419608</v>
      </c>
      <c r="P90" s="254">
        <v>1198013.6499999999</v>
      </c>
      <c r="Q90" s="255">
        <v>1252415.111</v>
      </c>
      <c r="R90" s="255">
        <v>1288596.4130000002</v>
      </c>
      <c r="S90" s="255">
        <v>1267502</v>
      </c>
      <c r="T90" s="256">
        <v>398158.72</v>
      </c>
      <c r="U90" s="255">
        <v>379708.23</v>
      </c>
      <c r="V90" s="255">
        <v>350357.10700000002</v>
      </c>
      <c r="W90" s="255">
        <v>235171.61</v>
      </c>
      <c r="X90" s="255">
        <v>339667.93300000002</v>
      </c>
      <c r="Y90" s="255">
        <v>367067.44300000003</v>
      </c>
      <c r="Z90" s="255">
        <v>406291.81099999999</v>
      </c>
      <c r="AA90" s="255">
        <v>399353.31</v>
      </c>
      <c r="AB90" s="255">
        <v>403481</v>
      </c>
      <c r="AC90" s="255">
        <v>404987.11</v>
      </c>
      <c r="AD90" s="255">
        <v>371809</v>
      </c>
      <c r="AE90" s="257">
        <v>366806</v>
      </c>
      <c r="AF90" s="254">
        <v>1128224.057</v>
      </c>
      <c r="AG90" s="255">
        <v>941906.98600000003</v>
      </c>
      <c r="AH90" s="255">
        <v>1209126.121</v>
      </c>
      <c r="AI90" s="258">
        <v>1143602.1099999999</v>
      </c>
      <c r="AJ90" s="256">
        <v>315456</v>
      </c>
      <c r="AK90" s="255">
        <v>291851</v>
      </c>
      <c r="AL90" s="255">
        <v>361878</v>
      </c>
      <c r="AM90" s="255">
        <v>380242</v>
      </c>
      <c r="AN90" s="255">
        <v>379890</v>
      </c>
      <c r="AO90" s="255" t="s">
        <v>178</v>
      </c>
      <c r="AP90" s="255" t="s">
        <v>178</v>
      </c>
      <c r="AQ90" s="255" t="s">
        <v>178</v>
      </c>
      <c r="AR90" s="255" t="s">
        <v>178</v>
      </c>
      <c r="AS90" s="255" t="s">
        <v>178</v>
      </c>
      <c r="AT90" s="255" t="s">
        <v>178</v>
      </c>
      <c r="AU90" s="257" t="s">
        <v>178</v>
      </c>
      <c r="AV90" s="254">
        <v>969185</v>
      </c>
      <c r="AW90" s="255" t="s">
        <v>178</v>
      </c>
      <c r="AX90" s="255" t="s">
        <v>178</v>
      </c>
      <c r="AY90" s="258" t="s">
        <v>178</v>
      </c>
    </row>
    <row r="91" spans="1:51" x14ac:dyDescent="0.3">
      <c r="A91" s="302" t="s">
        <v>74</v>
      </c>
      <c r="B91" s="224"/>
      <c r="C91" s="290" t="s">
        <v>45</v>
      </c>
      <c r="D91" s="262">
        <v>9.520941534739169E-2</v>
      </c>
      <c r="E91" s="263">
        <v>1.8737158087443414E-2</v>
      </c>
      <c r="F91" s="263">
        <v>-3.0173696065866677E-2</v>
      </c>
      <c r="G91" s="263">
        <v>8.0561767484258043E-2</v>
      </c>
      <c r="H91" s="263">
        <v>-2.8752328389099739E-2</v>
      </c>
      <c r="I91" s="263">
        <v>-4.1604462652077935E-2</v>
      </c>
      <c r="J91" s="263">
        <v>2.8017631922296845E-3</v>
      </c>
      <c r="K91" s="263">
        <v>-3.8608549485453173E-3</v>
      </c>
      <c r="L91" s="263">
        <v>-6.2847027206570432E-3</v>
      </c>
      <c r="M91" s="263">
        <v>1.9513332633763567E-2</v>
      </c>
      <c r="N91" s="263">
        <v>6.8917328626066487E-3</v>
      </c>
      <c r="O91" s="263">
        <v>2.4607122209002862E-3</v>
      </c>
      <c r="P91" s="262">
        <v>2.6603685790869934E-2</v>
      </c>
      <c r="Q91" s="263">
        <v>1.3440995447473513E-3</v>
      </c>
      <c r="R91" s="263">
        <v>-2.3293398523541058E-3</v>
      </c>
      <c r="S91" s="263">
        <v>9.7260161571840198E-3</v>
      </c>
      <c r="T91" s="264">
        <v>-5.2140712896460342E-2</v>
      </c>
      <c r="U91" s="263">
        <v>3.4579834398930464E-3</v>
      </c>
      <c r="V91" s="263">
        <v>-0.12312715171747454</v>
      </c>
      <c r="W91" s="263">
        <v>-0.44584498844885612</v>
      </c>
      <c r="X91" s="263">
        <v>-0.21665040803359625</v>
      </c>
      <c r="Y91" s="263">
        <v>-6.9364676037101572E-2</v>
      </c>
      <c r="Z91" s="263">
        <v>-8.2259672213502E-2</v>
      </c>
      <c r="AA91" s="263">
        <v>-0.11447879169227858</v>
      </c>
      <c r="AB91" s="263">
        <v>2.1712905290370607E-2</v>
      </c>
      <c r="AC91" s="263">
        <v>-7.3686342499937135E-2</v>
      </c>
      <c r="AD91" s="263">
        <v>-9.467458502864684E-2</v>
      </c>
      <c r="AE91" s="265">
        <v>-0.12583649501439439</v>
      </c>
      <c r="AF91" s="262">
        <v>-5.8254422226324286E-2</v>
      </c>
      <c r="AG91" s="263">
        <v>-0.24792748208864432</v>
      </c>
      <c r="AH91" s="263">
        <v>-6.1671979836560448E-2</v>
      </c>
      <c r="AI91" s="266">
        <v>-9.7751238262346038E-2</v>
      </c>
      <c r="AJ91" s="264">
        <v>-0.20771294422485581</v>
      </c>
      <c r="AK91" s="263">
        <v>-0.23138089474647411</v>
      </c>
      <c r="AL91" s="263">
        <v>3.2883286138105886E-2</v>
      </c>
      <c r="AM91" s="263">
        <v>0.6168703356667925</v>
      </c>
      <c r="AN91" s="263">
        <v>0.11841584998840611</v>
      </c>
      <c r="AO91" s="263" t="s">
        <v>178</v>
      </c>
      <c r="AP91" s="263" t="s">
        <v>178</v>
      </c>
      <c r="AQ91" s="263" t="s">
        <v>178</v>
      </c>
      <c r="AR91" s="263" t="s">
        <v>178</v>
      </c>
      <c r="AS91" s="263" t="s">
        <v>178</v>
      </c>
      <c r="AT91" s="263" t="s">
        <v>178</v>
      </c>
      <c r="AU91" s="265" t="s">
        <v>178</v>
      </c>
      <c r="AV91" s="262">
        <v>-0.14096407182000023</v>
      </c>
      <c r="AW91" s="263" t="s">
        <v>178</v>
      </c>
      <c r="AX91" s="263" t="s">
        <v>178</v>
      </c>
      <c r="AY91" s="266" t="s">
        <v>178</v>
      </c>
    </row>
    <row r="92" spans="1:51" x14ac:dyDescent="0.3">
      <c r="A92" s="246" t="s">
        <v>75</v>
      </c>
      <c r="B92" s="224"/>
      <c r="C92" s="290" t="s">
        <v>71</v>
      </c>
      <c r="D92" s="254">
        <v>106558</v>
      </c>
      <c r="E92" s="255">
        <v>91318.842999999993</v>
      </c>
      <c r="F92" s="255">
        <v>110549.41</v>
      </c>
      <c r="G92" s="255">
        <v>125576.974</v>
      </c>
      <c r="H92" s="255">
        <v>144468.91200000001</v>
      </c>
      <c r="I92" s="255">
        <v>149198.111</v>
      </c>
      <c r="J92" s="255">
        <v>166989.54</v>
      </c>
      <c r="K92" s="255">
        <v>157612.215</v>
      </c>
      <c r="L92" s="255">
        <v>160362.06899999999</v>
      </c>
      <c r="M92" s="255">
        <v>144223</v>
      </c>
      <c r="N92" s="255">
        <v>111670</v>
      </c>
      <c r="O92" s="255">
        <v>118727</v>
      </c>
      <c r="P92" s="254">
        <v>308426.25300000003</v>
      </c>
      <c r="Q92" s="255">
        <v>419243.99699999997</v>
      </c>
      <c r="R92" s="255">
        <v>484963.82400000002</v>
      </c>
      <c r="S92" s="255">
        <v>374620</v>
      </c>
      <c r="T92" s="256">
        <v>111105.18</v>
      </c>
      <c r="U92" s="255">
        <v>104120.33100000001</v>
      </c>
      <c r="V92" s="255">
        <v>72624.956000000006</v>
      </c>
      <c r="W92" s="255">
        <v>8318.24</v>
      </c>
      <c r="X92" s="255">
        <v>11638.895</v>
      </c>
      <c r="Y92" s="255">
        <v>15680.8</v>
      </c>
      <c r="Z92" s="255">
        <v>40583.724000000002</v>
      </c>
      <c r="AA92" s="255">
        <v>61051.05</v>
      </c>
      <c r="AB92" s="255">
        <v>56972</v>
      </c>
      <c r="AC92" s="255">
        <v>54610.81</v>
      </c>
      <c r="AD92" s="255">
        <v>38139</v>
      </c>
      <c r="AE92" s="257">
        <v>51322</v>
      </c>
      <c r="AF92" s="254">
        <v>287850.467</v>
      </c>
      <c r="AG92" s="255">
        <v>35637.934999999998</v>
      </c>
      <c r="AH92" s="255">
        <v>158606.774</v>
      </c>
      <c r="AI92" s="258">
        <v>144071.81</v>
      </c>
      <c r="AJ92" s="256">
        <v>35514</v>
      </c>
      <c r="AK92" s="255">
        <v>18187</v>
      </c>
      <c r="AL92" s="255">
        <v>23309</v>
      </c>
      <c r="AM92" s="255">
        <v>33325</v>
      </c>
      <c r="AN92" s="255">
        <v>46371</v>
      </c>
      <c r="AO92" s="255" t="s">
        <v>178</v>
      </c>
      <c r="AP92" s="255" t="s">
        <v>178</v>
      </c>
      <c r="AQ92" s="255" t="s">
        <v>178</v>
      </c>
      <c r="AR92" s="255" t="s">
        <v>178</v>
      </c>
      <c r="AS92" s="255" t="s">
        <v>178</v>
      </c>
      <c r="AT92" s="255" t="s">
        <v>178</v>
      </c>
      <c r="AU92" s="257" t="s">
        <v>178</v>
      </c>
      <c r="AV92" s="254">
        <v>77010</v>
      </c>
      <c r="AW92" s="255" t="s">
        <v>178</v>
      </c>
      <c r="AX92" s="255" t="s">
        <v>178</v>
      </c>
      <c r="AY92" s="258" t="s">
        <v>178</v>
      </c>
    </row>
    <row r="93" spans="1:51" x14ac:dyDescent="0.3">
      <c r="A93" s="303" t="s">
        <v>76</v>
      </c>
      <c r="B93" s="236"/>
      <c r="C93" s="304" t="s">
        <v>45</v>
      </c>
      <c r="D93" s="268">
        <v>9.1659751462437641E-2</v>
      </c>
      <c r="E93" s="269">
        <v>3.2574719012189259E-2</v>
      </c>
      <c r="F93" s="269">
        <v>9.7765828566889132E-2</v>
      </c>
      <c r="G93" s="269">
        <v>4.5220518710880293E-2</v>
      </c>
      <c r="H93" s="269">
        <v>7.130662276701305E-2</v>
      </c>
      <c r="I93" s="269">
        <v>3.1984388617593791E-2</v>
      </c>
      <c r="J93" s="269">
        <v>8.7716759052389598E-2</v>
      </c>
      <c r="K93" s="269">
        <v>-9.7931469928567612E-3</v>
      </c>
      <c r="L93" s="269">
        <v>6.9829340538376791E-2</v>
      </c>
      <c r="M93" s="269">
        <v>2.1749449179259386E-2</v>
      </c>
      <c r="N93" s="269">
        <v>4.702076789648868E-2</v>
      </c>
      <c r="O93" s="269">
        <v>5.1137218793990316E-2</v>
      </c>
      <c r="P93" s="268">
        <v>7.5581608562072675E-2</v>
      </c>
      <c r="Q93" s="269">
        <v>4.9235297356414687E-2</v>
      </c>
      <c r="R93" s="269">
        <v>4.8368690133141996E-2</v>
      </c>
      <c r="S93" s="269">
        <v>3.8421771875407129E-2</v>
      </c>
      <c r="T93" s="270">
        <v>4.2673285910020765E-2</v>
      </c>
      <c r="U93" s="269">
        <v>0.14018451810652061</v>
      </c>
      <c r="V93" s="269">
        <v>-0.34305433199507801</v>
      </c>
      <c r="W93" s="269">
        <v>-0.93375983084287406</v>
      </c>
      <c r="X93" s="269">
        <v>-0.91943668129791145</v>
      </c>
      <c r="Y93" s="269">
        <v>-0.89489947362671374</v>
      </c>
      <c r="Z93" s="269">
        <v>-0.75696846640813553</v>
      </c>
      <c r="AA93" s="269">
        <v>-0.61265026317915772</v>
      </c>
      <c r="AB93" s="269">
        <v>-0.64472895395232144</v>
      </c>
      <c r="AC93" s="269">
        <v>-0.62134465376534953</v>
      </c>
      <c r="AD93" s="269">
        <v>-0.65846691143547953</v>
      </c>
      <c r="AE93" s="281">
        <v>-0.56773101316465502</v>
      </c>
      <c r="AF93" s="268">
        <v>-6.6712174465900664E-2</v>
      </c>
      <c r="AG93" s="269">
        <v>-0.91499476377714239</v>
      </c>
      <c r="AH93" s="269">
        <v>-0.6729513292521383</v>
      </c>
      <c r="AI93" s="282">
        <v>-0.61541879771501784</v>
      </c>
      <c r="AJ93" s="270">
        <v>-0.68035693745332126</v>
      </c>
      <c r="AK93" s="269">
        <v>-0.82532710158211076</v>
      </c>
      <c r="AL93" s="269">
        <v>-0.67904971949311754</v>
      </c>
      <c r="AM93" s="269">
        <v>3.0062561311046569</v>
      </c>
      <c r="AN93" s="269">
        <v>2.9841411061788938</v>
      </c>
      <c r="AO93" s="269" t="s">
        <v>178</v>
      </c>
      <c r="AP93" s="269" t="s">
        <v>178</v>
      </c>
      <c r="AQ93" s="269" t="s">
        <v>178</v>
      </c>
      <c r="AR93" s="269" t="s">
        <v>178</v>
      </c>
      <c r="AS93" s="269" t="s">
        <v>178</v>
      </c>
      <c r="AT93" s="269" t="s">
        <v>178</v>
      </c>
      <c r="AU93" s="281" t="s">
        <v>178</v>
      </c>
      <c r="AV93" s="268">
        <v>-0.73246525947098773</v>
      </c>
      <c r="AW93" s="269" t="s">
        <v>178</v>
      </c>
      <c r="AX93" s="269" t="s">
        <v>178</v>
      </c>
      <c r="AY93" s="282" t="s">
        <v>178</v>
      </c>
    </row>
    <row r="94" spans="1:51" ht="24.6" x14ac:dyDescent="0.3">
      <c r="A94" s="305" t="s">
        <v>142</v>
      </c>
      <c r="B94" s="222" t="s">
        <v>143</v>
      </c>
      <c r="C94" s="260"/>
      <c r="D94" s="297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97"/>
      <c r="Q94" s="260"/>
      <c r="R94" s="260"/>
      <c r="S94" s="260"/>
      <c r="T94" s="298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99"/>
      <c r="AF94" s="297"/>
      <c r="AG94" s="260"/>
      <c r="AH94" s="260"/>
      <c r="AI94" s="300"/>
      <c r="AJ94" s="298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299"/>
      <c r="AV94" s="297"/>
      <c r="AW94" s="260"/>
      <c r="AX94" s="260"/>
      <c r="AY94" s="300"/>
    </row>
    <row r="95" spans="1:51" x14ac:dyDescent="0.3">
      <c r="A95" s="246" t="s">
        <v>29</v>
      </c>
      <c r="B95" s="224"/>
      <c r="C95" s="290" t="s">
        <v>144</v>
      </c>
      <c r="D95" s="254">
        <v>3630.6</v>
      </c>
      <c r="E95" s="255">
        <v>3383.6</v>
      </c>
      <c r="F95" s="255">
        <v>3894.7</v>
      </c>
      <c r="G95" s="255">
        <v>3981.3</v>
      </c>
      <c r="H95" s="255">
        <v>4322.4000000000005</v>
      </c>
      <c r="I95" s="255">
        <v>4274.5</v>
      </c>
      <c r="J95" s="255">
        <v>4836.7</v>
      </c>
      <c r="K95" s="255">
        <v>4997.8</v>
      </c>
      <c r="L95" s="255">
        <v>4266.1000000000004</v>
      </c>
      <c r="M95" s="255">
        <v>4305.8999999999996</v>
      </c>
      <c r="N95" s="255">
        <v>4337.6000000000004</v>
      </c>
      <c r="O95" s="255">
        <v>5133.2000000000007</v>
      </c>
      <c r="P95" s="254">
        <v>10908.9</v>
      </c>
      <c r="Q95" s="255">
        <v>12578.2</v>
      </c>
      <c r="R95" s="255">
        <v>14100.6</v>
      </c>
      <c r="S95" s="255">
        <v>13776.7</v>
      </c>
      <c r="T95" s="256">
        <v>4034.2999999999997</v>
      </c>
      <c r="U95" s="255">
        <v>3911.3</v>
      </c>
      <c r="V95" s="255">
        <v>3269.3</v>
      </c>
      <c r="W95" s="255">
        <v>2407.2999999999997</v>
      </c>
      <c r="X95" s="255">
        <v>3175.7999999999997</v>
      </c>
      <c r="Y95" s="255">
        <v>3713.1</v>
      </c>
      <c r="Z95" s="255">
        <v>4419.5999999999995</v>
      </c>
      <c r="AA95" s="255">
        <v>4684.2000000000007</v>
      </c>
      <c r="AB95" s="255">
        <v>4180.1000000000004</v>
      </c>
      <c r="AC95" s="255">
        <v>4163</v>
      </c>
      <c r="AD95" s="255">
        <v>3932.2999999999997</v>
      </c>
      <c r="AE95" s="257">
        <v>4860.4000000000005</v>
      </c>
      <c r="AF95" s="254">
        <v>11214.900000000001</v>
      </c>
      <c r="AG95" s="255">
        <v>9296.1999999999989</v>
      </c>
      <c r="AH95" s="255">
        <v>13283.9</v>
      </c>
      <c r="AI95" s="258">
        <v>12955.7</v>
      </c>
      <c r="AJ95" s="256">
        <v>3405.4</v>
      </c>
      <c r="AK95" s="255">
        <v>2990.6</v>
      </c>
      <c r="AL95" s="255">
        <v>3639.4000000000005</v>
      </c>
      <c r="AM95" s="255">
        <v>3955.7</v>
      </c>
      <c r="AN95" s="255">
        <v>4664.4000000000005</v>
      </c>
      <c r="AO95" s="255" t="s">
        <v>178</v>
      </c>
      <c r="AP95" s="255" t="s">
        <v>178</v>
      </c>
      <c r="AQ95" s="255" t="s">
        <v>178</v>
      </c>
      <c r="AR95" s="255" t="s">
        <v>178</v>
      </c>
      <c r="AS95" s="255" t="s">
        <v>178</v>
      </c>
      <c r="AT95" s="255" t="s">
        <v>178</v>
      </c>
      <c r="AU95" s="257" t="s">
        <v>178</v>
      </c>
      <c r="AV95" s="254">
        <v>10035.400000000001</v>
      </c>
      <c r="AW95" s="255" t="s">
        <v>178</v>
      </c>
      <c r="AX95" s="255" t="s">
        <v>178</v>
      </c>
      <c r="AY95" s="258" t="s">
        <v>178</v>
      </c>
    </row>
    <row r="96" spans="1:51" x14ac:dyDescent="0.3">
      <c r="A96" s="301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0.11119374208119866</v>
      </c>
      <c r="U96" s="226">
        <v>0.15595815108168823</v>
      </c>
      <c r="V96" s="226">
        <v>-0.1605771946491385</v>
      </c>
      <c r="W96" s="226">
        <v>-0.3953482530831639</v>
      </c>
      <c r="X96" s="226">
        <v>-0.26526929483620226</v>
      </c>
      <c r="Y96" s="226">
        <v>-0.13133699847935434</v>
      </c>
      <c r="Z96" s="226">
        <v>-8.6236483552835683E-2</v>
      </c>
      <c r="AA96" s="226">
        <v>-6.2747608947936975E-2</v>
      </c>
      <c r="AB96" s="226">
        <v>-2.0158927357539672E-2</v>
      </c>
      <c r="AC96" s="226">
        <v>-3.3187022457558155E-2</v>
      </c>
      <c r="AD96" s="226">
        <v>-9.3438767982294502E-2</v>
      </c>
      <c r="AE96" s="228">
        <v>-5.3144237512662694E-2</v>
      </c>
      <c r="AF96" s="225">
        <v>2.8050490883590632E-2</v>
      </c>
      <c r="AG96" s="226">
        <v>-0.26092763670477503</v>
      </c>
      <c r="AH96" s="226">
        <v>-5.7919521155128204E-2</v>
      </c>
      <c r="AI96" s="229">
        <v>-5.9593371416957613E-2</v>
      </c>
      <c r="AJ96" s="227">
        <v>-0.15588825818605451</v>
      </c>
      <c r="AK96" s="226">
        <v>-0.23539488149720048</v>
      </c>
      <c r="AL96" s="226">
        <v>0.11320466154834379</v>
      </c>
      <c r="AM96" s="226">
        <v>0.64321023553358547</v>
      </c>
      <c r="AN96" s="226">
        <v>0.46873228792745164</v>
      </c>
      <c r="AO96" s="226" t="s">
        <v>178</v>
      </c>
      <c r="AP96" s="226" t="s">
        <v>178</v>
      </c>
      <c r="AQ96" s="226" t="s">
        <v>178</v>
      </c>
      <c r="AR96" s="226" t="s">
        <v>178</v>
      </c>
      <c r="AS96" s="226" t="s">
        <v>178</v>
      </c>
      <c r="AT96" s="226" t="s">
        <v>178</v>
      </c>
      <c r="AU96" s="228" t="s">
        <v>178</v>
      </c>
      <c r="AV96" s="225">
        <v>-0.10517258290310211</v>
      </c>
      <c r="AW96" s="226" t="s">
        <v>178</v>
      </c>
      <c r="AX96" s="226" t="s">
        <v>178</v>
      </c>
      <c r="AY96" s="229" t="s">
        <v>178</v>
      </c>
    </row>
    <row r="97" spans="1:51" x14ac:dyDescent="0.3">
      <c r="A97" s="246"/>
      <c r="B97" s="224"/>
      <c r="C97" s="290" t="s">
        <v>145</v>
      </c>
      <c r="D97" s="254">
        <v>99417</v>
      </c>
      <c r="E97" s="255">
        <v>94801</v>
      </c>
      <c r="F97" s="255">
        <v>108208</v>
      </c>
      <c r="G97" s="255">
        <v>105744</v>
      </c>
      <c r="H97" s="255">
        <v>114793</v>
      </c>
      <c r="I97" s="255">
        <v>113216</v>
      </c>
      <c r="J97" s="255">
        <v>122935</v>
      </c>
      <c r="K97" s="255">
        <v>123324</v>
      </c>
      <c r="L97" s="255">
        <v>113373</v>
      </c>
      <c r="M97" s="255">
        <v>116399</v>
      </c>
      <c r="N97" s="255">
        <v>115544</v>
      </c>
      <c r="O97" s="255">
        <v>133534</v>
      </c>
      <c r="P97" s="254">
        <v>302426</v>
      </c>
      <c r="Q97" s="255">
        <v>333753</v>
      </c>
      <c r="R97" s="255">
        <v>359632</v>
      </c>
      <c r="S97" s="255">
        <v>365477</v>
      </c>
      <c r="T97" s="256">
        <v>112309</v>
      </c>
      <c r="U97" s="255">
        <v>111142</v>
      </c>
      <c r="V97" s="255">
        <v>86894</v>
      </c>
      <c r="W97" s="255">
        <v>60874</v>
      </c>
      <c r="X97" s="255">
        <v>83467</v>
      </c>
      <c r="Y97" s="255">
        <v>98281</v>
      </c>
      <c r="Z97" s="255">
        <v>115317</v>
      </c>
      <c r="AA97" s="255">
        <v>120456</v>
      </c>
      <c r="AB97" s="255">
        <v>114094</v>
      </c>
      <c r="AC97" s="255">
        <v>115119</v>
      </c>
      <c r="AD97" s="255">
        <v>104785</v>
      </c>
      <c r="AE97" s="257">
        <v>123697</v>
      </c>
      <c r="AF97" s="254">
        <v>310345</v>
      </c>
      <c r="AG97" s="255">
        <v>242622</v>
      </c>
      <c r="AH97" s="255">
        <v>349867</v>
      </c>
      <c r="AI97" s="258">
        <v>343601</v>
      </c>
      <c r="AJ97" s="256">
        <v>92008</v>
      </c>
      <c r="AK97" s="255">
        <v>79834</v>
      </c>
      <c r="AL97" s="255">
        <v>98231</v>
      </c>
      <c r="AM97" s="255">
        <v>106954</v>
      </c>
      <c r="AN97" s="255">
        <v>126115</v>
      </c>
      <c r="AO97" s="255" t="s">
        <v>178</v>
      </c>
      <c r="AP97" s="255" t="s">
        <v>178</v>
      </c>
      <c r="AQ97" s="255" t="s">
        <v>178</v>
      </c>
      <c r="AR97" s="255" t="s">
        <v>178</v>
      </c>
      <c r="AS97" s="255" t="s">
        <v>178</v>
      </c>
      <c r="AT97" s="255" t="s">
        <v>178</v>
      </c>
      <c r="AU97" s="257" t="s">
        <v>178</v>
      </c>
      <c r="AV97" s="254">
        <v>270073</v>
      </c>
      <c r="AW97" s="255" t="s">
        <v>178</v>
      </c>
      <c r="AX97" s="255" t="s">
        <v>178</v>
      </c>
      <c r="AY97" s="258" t="s">
        <v>178</v>
      </c>
    </row>
    <row r="98" spans="1:51" x14ac:dyDescent="0.3">
      <c r="A98" s="302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0.12967601114497521</v>
      </c>
      <c r="U98" s="226">
        <v>0.17237159945570193</v>
      </c>
      <c r="V98" s="226">
        <v>-0.19697249741239095</v>
      </c>
      <c r="W98" s="226">
        <v>-0.42432667574519595</v>
      </c>
      <c r="X98" s="226">
        <v>-0.27289120416750151</v>
      </c>
      <c r="Y98" s="226">
        <v>-0.13191598360655737</v>
      </c>
      <c r="Z98" s="226">
        <v>-6.1967706511571158E-2</v>
      </c>
      <c r="AA98" s="226">
        <v>-2.3255813953488372E-2</v>
      </c>
      <c r="AB98" s="226">
        <v>6.3595388672788057E-3</v>
      </c>
      <c r="AC98" s="226">
        <v>-1.0996658046890437E-2</v>
      </c>
      <c r="AD98" s="226">
        <v>-9.3116042373468114E-2</v>
      </c>
      <c r="AE98" s="228">
        <v>-7.3666631719262507E-2</v>
      </c>
      <c r="AF98" s="225">
        <v>2.6184917963402617E-2</v>
      </c>
      <c r="AG98" s="226">
        <v>-0.27304923101814815</v>
      </c>
      <c r="AH98" s="226">
        <v>-2.7152756150731858E-2</v>
      </c>
      <c r="AI98" s="229">
        <v>-5.9856023771673733E-2</v>
      </c>
      <c r="AJ98" s="227">
        <v>-0.18076022402478875</v>
      </c>
      <c r="AK98" s="226">
        <v>-0.28169368915441506</v>
      </c>
      <c r="AL98" s="226">
        <v>0.13046930743204363</v>
      </c>
      <c r="AM98" s="226">
        <v>0.75697342050793437</v>
      </c>
      <c r="AN98" s="226">
        <v>0.51095642589286783</v>
      </c>
      <c r="AO98" s="226" t="s">
        <v>178</v>
      </c>
      <c r="AP98" s="226" t="s">
        <v>178</v>
      </c>
      <c r="AQ98" s="226" t="s">
        <v>178</v>
      </c>
      <c r="AR98" s="226" t="s">
        <v>178</v>
      </c>
      <c r="AS98" s="226" t="s">
        <v>178</v>
      </c>
      <c r="AT98" s="226" t="s">
        <v>178</v>
      </c>
      <c r="AU98" s="228" t="s">
        <v>178</v>
      </c>
      <c r="AV98" s="225">
        <v>-0.12976526124152155</v>
      </c>
      <c r="AW98" s="226" t="s">
        <v>178</v>
      </c>
      <c r="AX98" s="226" t="s">
        <v>178</v>
      </c>
      <c r="AY98" s="229" t="s">
        <v>178</v>
      </c>
    </row>
    <row r="99" spans="1:51" x14ac:dyDescent="0.3">
      <c r="A99" s="246"/>
      <c r="B99" s="224"/>
      <c r="C99" s="290" t="s">
        <v>146</v>
      </c>
      <c r="D99" s="254">
        <v>36.518905217417547</v>
      </c>
      <c r="E99" s="255">
        <v>35.691606628622061</v>
      </c>
      <c r="F99" s="255">
        <v>35.992717728818569</v>
      </c>
      <c r="G99" s="255">
        <v>37.650363141171127</v>
      </c>
      <c r="H99" s="255">
        <v>37.65386391156256</v>
      </c>
      <c r="I99" s="255">
        <v>37.755264273600908</v>
      </c>
      <c r="J99" s="255">
        <v>39.343555537479155</v>
      </c>
      <c r="K99" s="255">
        <v>40.525769517693227</v>
      </c>
      <c r="L99" s="255">
        <v>37.628888712480041</v>
      </c>
      <c r="M99" s="255">
        <v>36.992585846957446</v>
      </c>
      <c r="N99" s="255">
        <v>37.540677144637542</v>
      </c>
      <c r="O99" s="255">
        <v>38.441146075156894</v>
      </c>
      <c r="P99" s="254">
        <v>36.071303393226771</v>
      </c>
      <c r="Q99" s="255">
        <v>37.687151875788381</v>
      </c>
      <c r="R99" s="255">
        <v>39.208413044445436</v>
      </c>
      <c r="S99" s="255">
        <v>37.695121717645705</v>
      </c>
      <c r="T99" s="256">
        <v>35.921431051830211</v>
      </c>
      <c r="U99" s="255">
        <v>35.191916647172086</v>
      </c>
      <c r="V99" s="255">
        <v>37.624001657191521</v>
      </c>
      <c r="W99" s="255">
        <v>39.545618819200307</v>
      </c>
      <c r="X99" s="255">
        <v>38.048570093569907</v>
      </c>
      <c r="Y99" s="255">
        <v>37.780445864409195</v>
      </c>
      <c r="Z99" s="255">
        <v>38.325658836077935</v>
      </c>
      <c r="AA99" s="255">
        <v>38.887228531580007</v>
      </c>
      <c r="AB99" s="255">
        <v>36.637334127999722</v>
      </c>
      <c r="AC99" s="255">
        <v>36.16257959155309</v>
      </c>
      <c r="AD99" s="255">
        <v>37.527317841294071</v>
      </c>
      <c r="AE99" s="257">
        <v>39.292788022344929</v>
      </c>
      <c r="AF99" s="254">
        <v>36.136879923955604</v>
      </c>
      <c r="AG99" s="255">
        <v>38.315569074527446</v>
      </c>
      <c r="AH99" s="255">
        <v>37.968428002641005</v>
      </c>
      <c r="AI99" s="258">
        <v>37.705652777494826</v>
      </c>
      <c r="AJ99" s="256">
        <v>37.011998956612466</v>
      </c>
      <c r="AK99" s="255">
        <v>37.460229977202694</v>
      </c>
      <c r="AL99" s="255">
        <v>37.049403955981312</v>
      </c>
      <c r="AM99" s="255">
        <v>36.98505899732595</v>
      </c>
      <c r="AN99" s="255">
        <v>36.985291202473938</v>
      </c>
      <c r="AO99" s="255" t="s">
        <v>178</v>
      </c>
      <c r="AP99" s="255" t="s">
        <v>178</v>
      </c>
      <c r="AQ99" s="255" t="s">
        <v>178</v>
      </c>
      <c r="AR99" s="255" t="s">
        <v>178</v>
      </c>
      <c r="AS99" s="255" t="s">
        <v>178</v>
      </c>
      <c r="AT99" s="255" t="s">
        <v>178</v>
      </c>
      <c r="AU99" s="257" t="s">
        <v>178</v>
      </c>
      <c r="AV99" s="254">
        <v>37.158101698429689</v>
      </c>
      <c r="AW99" s="255" t="s">
        <v>178</v>
      </c>
      <c r="AX99" s="255" t="s">
        <v>178</v>
      </c>
      <c r="AY99" s="258" t="s">
        <v>178</v>
      </c>
    </row>
    <row r="100" spans="1:51" x14ac:dyDescent="0.3">
      <c r="A100" s="246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-1.6360681187736509E-2</v>
      </c>
      <c r="U100" s="226">
        <v>-1.4000209815415278E-2</v>
      </c>
      <c r="V100" s="226">
        <v>4.532261055315695E-2</v>
      </c>
      <c r="W100" s="226">
        <v>5.0338310706934328E-2</v>
      </c>
      <c r="X100" s="226">
        <v>1.0482488143431751E-2</v>
      </c>
      <c r="Y100" s="226">
        <v>6.6696899870185525E-4</v>
      </c>
      <c r="Z100" s="226">
        <v>-2.5872005910384972E-2</v>
      </c>
      <c r="AA100" s="226">
        <v>-4.0432075827649523E-2</v>
      </c>
      <c r="AB100" s="226">
        <v>-2.635088673643075E-2</v>
      </c>
      <c r="AC100" s="226">
        <v>-2.2437097499433727E-2</v>
      </c>
      <c r="AD100" s="226">
        <v>-3.5586207707441367E-4</v>
      </c>
      <c r="AE100" s="228">
        <v>2.2154436954688519E-2</v>
      </c>
      <c r="AF100" s="225">
        <v>1.81796953700173E-3</v>
      </c>
      <c r="AG100" s="226">
        <v>1.6674573892191184E-2</v>
      </c>
      <c r="AH100" s="226">
        <v>-3.1625484061260589E-2</v>
      </c>
      <c r="AI100" s="229">
        <v>2.7937460788703974E-4</v>
      </c>
      <c r="AJ100" s="227">
        <v>3.0359812313955393E-2</v>
      </c>
      <c r="AK100" s="226">
        <v>6.4455521214496936E-2</v>
      </c>
      <c r="AL100" s="226">
        <v>-1.5272104930400968E-2</v>
      </c>
      <c r="AM100" s="226">
        <v>-6.4749519626461027E-2</v>
      </c>
      <c r="AN100" s="226">
        <v>-2.7945304869043158E-2</v>
      </c>
      <c r="AO100" s="226" t="s">
        <v>178</v>
      </c>
      <c r="AP100" s="226" t="s">
        <v>178</v>
      </c>
      <c r="AQ100" s="226" t="s">
        <v>178</v>
      </c>
      <c r="AR100" s="226" t="s">
        <v>178</v>
      </c>
      <c r="AS100" s="226" t="s">
        <v>178</v>
      </c>
      <c r="AT100" s="226" t="s">
        <v>178</v>
      </c>
      <c r="AU100" s="228" t="s">
        <v>178</v>
      </c>
      <c r="AV100" s="225">
        <v>2.8259821451743661E-2</v>
      </c>
      <c r="AW100" s="226" t="s">
        <v>178</v>
      </c>
      <c r="AX100" s="226" t="s">
        <v>178</v>
      </c>
      <c r="AY100" s="229" t="s">
        <v>178</v>
      </c>
    </row>
    <row r="101" spans="1:51" x14ac:dyDescent="0.3">
      <c r="A101" s="246" t="s">
        <v>147</v>
      </c>
      <c r="B101" s="224"/>
      <c r="C101" s="290" t="s">
        <v>144</v>
      </c>
      <c r="D101" s="254">
        <v>3388.1</v>
      </c>
      <c r="E101" s="255">
        <v>3152.1</v>
      </c>
      <c r="F101" s="255">
        <v>3587.6</v>
      </c>
      <c r="G101" s="255">
        <v>3572.3</v>
      </c>
      <c r="H101" s="255">
        <v>3868.1000000000004</v>
      </c>
      <c r="I101" s="255">
        <v>3794.7000000000003</v>
      </c>
      <c r="J101" s="255">
        <v>4180.8999999999996</v>
      </c>
      <c r="K101" s="255">
        <v>4177.5</v>
      </c>
      <c r="L101" s="255">
        <v>3750.3</v>
      </c>
      <c r="M101" s="255">
        <v>3855.2</v>
      </c>
      <c r="N101" s="255">
        <v>4030.1</v>
      </c>
      <c r="O101" s="255">
        <v>4820.1000000000004</v>
      </c>
      <c r="P101" s="254">
        <v>10127.799999999999</v>
      </c>
      <c r="Q101" s="255">
        <v>11235.1</v>
      </c>
      <c r="R101" s="255">
        <v>12108.7</v>
      </c>
      <c r="S101" s="255">
        <v>12705.4</v>
      </c>
      <c r="T101" s="256">
        <v>3763.1</v>
      </c>
      <c r="U101" s="255">
        <v>3638.3</v>
      </c>
      <c r="V101" s="255">
        <v>3098.9</v>
      </c>
      <c r="W101" s="255">
        <v>2354.1</v>
      </c>
      <c r="X101" s="255">
        <v>3106.6</v>
      </c>
      <c r="Y101" s="255">
        <v>3610.2999999999997</v>
      </c>
      <c r="Z101" s="255">
        <v>4156.8999999999996</v>
      </c>
      <c r="AA101" s="255">
        <v>4217.1000000000004</v>
      </c>
      <c r="AB101" s="255">
        <v>3901.7000000000003</v>
      </c>
      <c r="AC101" s="255">
        <v>3944.9</v>
      </c>
      <c r="AD101" s="255">
        <v>3795.8999999999996</v>
      </c>
      <c r="AE101" s="257">
        <v>4689.8</v>
      </c>
      <c r="AF101" s="254">
        <v>10500.3</v>
      </c>
      <c r="AG101" s="255">
        <v>9071</v>
      </c>
      <c r="AH101" s="255">
        <v>12275.7</v>
      </c>
      <c r="AI101" s="258">
        <v>12430.599999999999</v>
      </c>
      <c r="AJ101" s="256">
        <v>3300.5</v>
      </c>
      <c r="AK101" s="255">
        <v>2926</v>
      </c>
      <c r="AL101" s="255">
        <v>3559.6000000000004</v>
      </c>
      <c r="AM101" s="255">
        <v>3841</v>
      </c>
      <c r="AN101" s="255">
        <v>4443.3</v>
      </c>
      <c r="AO101" s="255" t="s">
        <v>178</v>
      </c>
      <c r="AP101" s="255" t="s">
        <v>178</v>
      </c>
      <c r="AQ101" s="255" t="s">
        <v>178</v>
      </c>
      <c r="AR101" s="255" t="s">
        <v>178</v>
      </c>
      <c r="AS101" s="255" t="s">
        <v>178</v>
      </c>
      <c r="AT101" s="255" t="s">
        <v>178</v>
      </c>
      <c r="AU101" s="257" t="s">
        <v>178</v>
      </c>
      <c r="AV101" s="254">
        <v>9786.1</v>
      </c>
      <c r="AW101" s="255" t="s">
        <v>178</v>
      </c>
      <c r="AX101" s="255" t="s">
        <v>178</v>
      </c>
      <c r="AY101" s="258" t="s">
        <v>178</v>
      </c>
    </row>
    <row r="102" spans="1:51" x14ac:dyDescent="0.3">
      <c r="A102" s="301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0.11068150290723415</v>
      </c>
      <c r="U102" s="226">
        <v>0.15424637543225161</v>
      </c>
      <c r="V102" s="226">
        <v>-0.13621919946482322</v>
      </c>
      <c r="W102" s="226">
        <v>-0.3410127928785377</v>
      </c>
      <c r="X102" s="226">
        <v>-0.19686667873116009</v>
      </c>
      <c r="Y102" s="226">
        <v>-4.8594091759559525E-2</v>
      </c>
      <c r="Z102" s="226">
        <v>-5.740390824941999E-3</v>
      </c>
      <c r="AA102" s="226">
        <v>9.4793536804309662E-3</v>
      </c>
      <c r="AB102" s="226">
        <v>4.0370103725035356E-2</v>
      </c>
      <c r="AC102" s="226">
        <v>2.3267275368333749E-2</v>
      </c>
      <c r="AD102" s="226">
        <v>-5.8112701918066619E-2</v>
      </c>
      <c r="AE102" s="228">
        <v>-2.703263417771419E-2</v>
      </c>
      <c r="AF102" s="225">
        <v>3.6779952210746661E-2</v>
      </c>
      <c r="AG102" s="226">
        <v>-0.19261955834839034</v>
      </c>
      <c r="AH102" s="226">
        <v>1.3791736520022793E-2</v>
      </c>
      <c r="AI102" s="229">
        <v>-2.162859886347546E-2</v>
      </c>
      <c r="AJ102" s="227">
        <v>-0.12293056256809544</v>
      </c>
      <c r="AK102" s="226">
        <v>-0.1957782480828959</v>
      </c>
      <c r="AL102" s="226">
        <v>0.14866565555519709</v>
      </c>
      <c r="AM102" s="226">
        <v>0.63162142644747465</v>
      </c>
      <c r="AN102" s="226">
        <v>0.43027747376553155</v>
      </c>
      <c r="AO102" s="226" t="s">
        <v>178</v>
      </c>
      <c r="AP102" s="226" t="s">
        <v>178</v>
      </c>
      <c r="AQ102" s="226" t="s">
        <v>178</v>
      </c>
      <c r="AR102" s="226" t="s">
        <v>178</v>
      </c>
      <c r="AS102" s="226" t="s">
        <v>178</v>
      </c>
      <c r="AT102" s="226" t="s">
        <v>178</v>
      </c>
      <c r="AU102" s="228" t="s">
        <v>178</v>
      </c>
      <c r="AV102" s="225">
        <v>-6.8017104273211143E-2</v>
      </c>
      <c r="AW102" s="226" t="s">
        <v>178</v>
      </c>
      <c r="AX102" s="226" t="s">
        <v>178</v>
      </c>
      <c r="AY102" s="229" t="s">
        <v>178</v>
      </c>
    </row>
    <row r="103" spans="1:51" x14ac:dyDescent="0.3">
      <c r="A103" s="246"/>
      <c r="B103" s="224"/>
      <c r="C103" s="290" t="s">
        <v>145</v>
      </c>
      <c r="D103" s="254">
        <v>95200</v>
      </c>
      <c r="E103" s="255">
        <v>90640</v>
      </c>
      <c r="F103" s="255">
        <v>102732</v>
      </c>
      <c r="G103" s="255">
        <v>98707</v>
      </c>
      <c r="H103" s="255">
        <v>107027</v>
      </c>
      <c r="I103" s="255">
        <v>104975</v>
      </c>
      <c r="J103" s="255">
        <v>111752</v>
      </c>
      <c r="K103" s="255">
        <v>108911</v>
      </c>
      <c r="L103" s="255">
        <v>104069</v>
      </c>
      <c r="M103" s="255">
        <v>108265</v>
      </c>
      <c r="N103" s="255">
        <v>109532</v>
      </c>
      <c r="O103" s="255">
        <v>127715</v>
      </c>
      <c r="P103" s="254">
        <v>288572</v>
      </c>
      <c r="Q103" s="255">
        <v>310709</v>
      </c>
      <c r="R103" s="255">
        <v>324732</v>
      </c>
      <c r="S103" s="255">
        <v>345512</v>
      </c>
      <c r="T103" s="256">
        <v>107155</v>
      </c>
      <c r="U103" s="255">
        <v>105662</v>
      </c>
      <c r="V103" s="255">
        <v>83479</v>
      </c>
      <c r="W103" s="255">
        <v>59929</v>
      </c>
      <c r="X103" s="255">
        <v>82200</v>
      </c>
      <c r="Y103" s="255">
        <v>96407</v>
      </c>
      <c r="Z103" s="255">
        <v>110482</v>
      </c>
      <c r="AA103" s="255">
        <v>111746</v>
      </c>
      <c r="AB103" s="255">
        <v>108404</v>
      </c>
      <c r="AC103" s="255">
        <v>110578</v>
      </c>
      <c r="AD103" s="255">
        <v>102038</v>
      </c>
      <c r="AE103" s="257">
        <v>120571</v>
      </c>
      <c r="AF103" s="254">
        <v>296296</v>
      </c>
      <c r="AG103" s="255">
        <v>238536</v>
      </c>
      <c r="AH103" s="255">
        <v>330632</v>
      </c>
      <c r="AI103" s="258">
        <v>333187</v>
      </c>
      <c r="AJ103" s="256">
        <v>89943</v>
      </c>
      <c r="AK103" s="255">
        <v>78558</v>
      </c>
      <c r="AL103" s="255">
        <v>96633</v>
      </c>
      <c r="AM103" s="255">
        <v>104737</v>
      </c>
      <c r="AN103" s="255">
        <v>122032</v>
      </c>
      <c r="AO103" s="255" t="s">
        <v>178</v>
      </c>
      <c r="AP103" s="255" t="s">
        <v>178</v>
      </c>
      <c r="AQ103" s="255" t="s">
        <v>178</v>
      </c>
      <c r="AR103" s="255" t="s">
        <v>178</v>
      </c>
      <c r="AS103" s="255" t="s">
        <v>178</v>
      </c>
      <c r="AT103" s="255" t="s">
        <v>178</v>
      </c>
      <c r="AU103" s="257" t="s">
        <v>178</v>
      </c>
      <c r="AV103" s="254">
        <v>265134</v>
      </c>
      <c r="AW103" s="255" t="s">
        <v>178</v>
      </c>
      <c r="AX103" s="255" t="s">
        <v>178</v>
      </c>
      <c r="AY103" s="258" t="s">
        <v>178</v>
      </c>
    </row>
    <row r="104" spans="1:51" x14ac:dyDescent="0.3">
      <c r="A104" s="302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0.12557773109243697</v>
      </c>
      <c r="U104" s="226">
        <v>0.1657325684024713</v>
      </c>
      <c r="V104" s="226">
        <v>-0.18740995989565082</v>
      </c>
      <c r="W104" s="226">
        <v>-0.39285967560558016</v>
      </c>
      <c r="X104" s="226">
        <v>-0.23196950302260178</v>
      </c>
      <c r="Y104" s="226">
        <v>-8.1619433198380567E-2</v>
      </c>
      <c r="Z104" s="226">
        <v>-1.1364449853246474E-2</v>
      </c>
      <c r="AA104" s="226">
        <v>2.603042851502603E-2</v>
      </c>
      <c r="AB104" s="226">
        <v>4.1655055780299606E-2</v>
      </c>
      <c r="AC104" s="226">
        <v>2.1364245139241674E-2</v>
      </c>
      <c r="AD104" s="226">
        <v>-6.8418361757294668E-2</v>
      </c>
      <c r="AE104" s="228">
        <v>-5.5937047331950047E-2</v>
      </c>
      <c r="AF104" s="225">
        <v>2.6766283631121521E-2</v>
      </c>
      <c r="AG104" s="226">
        <v>-0.23228487105297882</v>
      </c>
      <c r="AH104" s="226">
        <v>1.8168828449305889E-2</v>
      </c>
      <c r="AI104" s="229">
        <v>-3.5671698812197547E-2</v>
      </c>
      <c r="AJ104" s="227">
        <v>-0.16062712892538847</v>
      </c>
      <c r="AK104" s="226">
        <v>-0.25651606064621152</v>
      </c>
      <c r="AL104" s="226">
        <v>0.15757256315959703</v>
      </c>
      <c r="AM104" s="226">
        <v>0.747684760299688</v>
      </c>
      <c r="AN104" s="226">
        <v>0.48457420924574207</v>
      </c>
      <c r="AO104" s="226" t="s">
        <v>178</v>
      </c>
      <c r="AP104" s="226" t="s">
        <v>178</v>
      </c>
      <c r="AQ104" s="226" t="s">
        <v>178</v>
      </c>
      <c r="AR104" s="226" t="s">
        <v>178</v>
      </c>
      <c r="AS104" s="226" t="s">
        <v>178</v>
      </c>
      <c r="AT104" s="226" t="s">
        <v>178</v>
      </c>
      <c r="AU104" s="228" t="s">
        <v>178</v>
      </c>
      <c r="AV104" s="225">
        <v>-0.10517185517185518</v>
      </c>
      <c r="AW104" s="226" t="s">
        <v>178</v>
      </c>
      <c r="AX104" s="226" t="s">
        <v>178</v>
      </c>
      <c r="AY104" s="229" t="s">
        <v>178</v>
      </c>
    </row>
    <row r="105" spans="1:51" x14ac:dyDescent="0.3">
      <c r="A105" s="246"/>
      <c r="B105" s="224"/>
      <c r="C105" s="290" t="s">
        <v>146</v>
      </c>
      <c r="D105" s="254">
        <v>35.589285714285715</v>
      </c>
      <c r="E105" s="255">
        <v>34.776037069726392</v>
      </c>
      <c r="F105" s="255">
        <v>34.921932796012925</v>
      </c>
      <c r="G105" s="255">
        <v>36.190948970184486</v>
      </c>
      <c r="H105" s="255">
        <v>36.141347510441292</v>
      </c>
      <c r="I105" s="255">
        <v>36.148606811145513</v>
      </c>
      <c r="J105" s="255">
        <v>37.412305820030063</v>
      </c>
      <c r="K105" s="255">
        <v>38.357007097538357</v>
      </c>
      <c r="L105" s="255">
        <v>36.036667979897949</v>
      </c>
      <c r="M105" s="255">
        <v>35.60892255114765</v>
      </c>
      <c r="N105" s="255">
        <v>36.793813680020449</v>
      </c>
      <c r="O105" s="255">
        <v>37.741064088008457</v>
      </c>
      <c r="P105" s="254">
        <v>35.096267136104679</v>
      </c>
      <c r="Q105" s="255">
        <v>36.1595576568429</v>
      </c>
      <c r="R105" s="255">
        <v>37.288286956628852</v>
      </c>
      <c r="S105" s="255">
        <v>36.772673597443791</v>
      </c>
      <c r="T105" s="256">
        <v>35.118286594185989</v>
      </c>
      <c r="U105" s="255">
        <v>34.433381915920577</v>
      </c>
      <c r="V105" s="255">
        <v>37.121910899747242</v>
      </c>
      <c r="W105" s="255">
        <v>39.281483088321181</v>
      </c>
      <c r="X105" s="255">
        <v>37.793187347931877</v>
      </c>
      <c r="Y105" s="255">
        <v>37.44852552200566</v>
      </c>
      <c r="Z105" s="255">
        <v>37.625133505910462</v>
      </c>
      <c r="AA105" s="255">
        <v>37.738263562006694</v>
      </c>
      <c r="AB105" s="255">
        <v>35.992214309435077</v>
      </c>
      <c r="AC105" s="255">
        <v>35.675269945197059</v>
      </c>
      <c r="AD105" s="255">
        <v>37.200846743370114</v>
      </c>
      <c r="AE105" s="257">
        <v>38.896583755629464</v>
      </c>
      <c r="AF105" s="254">
        <v>35.438547938547941</v>
      </c>
      <c r="AG105" s="255">
        <v>38.027802931213735</v>
      </c>
      <c r="AH105" s="255">
        <v>37.127985191995933</v>
      </c>
      <c r="AI105" s="258">
        <v>37.308178290269424</v>
      </c>
      <c r="AJ105" s="256">
        <v>36.695462681920773</v>
      </c>
      <c r="AK105" s="255">
        <v>37.246365742508722</v>
      </c>
      <c r="AL105" s="255">
        <v>36.836277462150619</v>
      </c>
      <c r="AM105" s="255">
        <v>36.672809035966274</v>
      </c>
      <c r="AN105" s="255">
        <v>36.410941392421662</v>
      </c>
      <c r="AO105" s="255" t="s">
        <v>178</v>
      </c>
      <c r="AP105" s="255" t="s">
        <v>178</v>
      </c>
      <c r="AQ105" s="255" t="s">
        <v>178</v>
      </c>
      <c r="AR105" s="255" t="s">
        <v>178</v>
      </c>
      <c r="AS105" s="255" t="s">
        <v>178</v>
      </c>
      <c r="AT105" s="255" t="s">
        <v>178</v>
      </c>
      <c r="AU105" s="257" t="s">
        <v>178</v>
      </c>
      <c r="AV105" s="254">
        <v>36.910015313011534</v>
      </c>
      <c r="AW105" s="255" t="s">
        <v>178</v>
      </c>
      <c r="AX105" s="255" t="s">
        <v>178</v>
      </c>
      <c r="AY105" s="258" t="s">
        <v>178</v>
      </c>
    </row>
    <row r="106" spans="1:51" x14ac:dyDescent="0.3">
      <c r="A106" s="246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-1.3234295396680725E-2</v>
      </c>
      <c r="U106" s="226">
        <v>-9.8531972783094009E-3</v>
      </c>
      <c r="V106" s="226">
        <v>6.2997031595728017E-2</v>
      </c>
      <c r="W106" s="226">
        <v>8.539522190155327E-2</v>
      </c>
      <c r="X106" s="226">
        <v>4.5704987535768141E-2</v>
      </c>
      <c r="Y106" s="226">
        <v>3.5960409695771467E-2</v>
      </c>
      <c r="Z106" s="226">
        <v>5.6887080658485738E-3</v>
      </c>
      <c r="AA106" s="226">
        <v>-1.6131173476550336E-2</v>
      </c>
      <c r="AB106" s="226">
        <v>-1.2335677229556568E-3</v>
      </c>
      <c r="AC106" s="226">
        <v>1.8632238578437489E-3</v>
      </c>
      <c r="AD106" s="226">
        <v>1.1062540754526076E-2</v>
      </c>
      <c r="AE106" s="228">
        <v>3.0617039968095464E-2</v>
      </c>
      <c r="AF106" s="225">
        <v>9.7526269992157417E-3</v>
      </c>
      <c r="AG106" s="226">
        <v>5.1666707101359829E-2</v>
      </c>
      <c r="AH106" s="226">
        <v>-4.2989844188704917E-3</v>
      </c>
      <c r="AI106" s="229">
        <v>1.4562571617388675E-2</v>
      </c>
      <c r="AJ106" s="227">
        <v>4.4910394005267161E-2</v>
      </c>
      <c r="AK106" s="226">
        <v>8.169350990433899E-2</v>
      </c>
      <c r="AL106" s="226">
        <v>-7.6944702110840844E-3</v>
      </c>
      <c r="AM106" s="226">
        <v>-6.6409764786363026E-2</v>
      </c>
      <c r="AN106" s="226">
        <v>-3.6573945001911932E-2</v>
      </c>
      <c r="AO106" s="226" t="s">
        <v>178</v>
      </c>
      <c r="AP106" s="226" t="s">
        <v>178</v>
      </c>
      <c r="AQ106" s="226" t="s">
        <v>178</v>
      </c>
      <c r="AR106" s="226" t="s">
        <v>178</v>
      </c>
      <c r="AS106" s="226" t="s">
        <v>178</v>
      </c>
      <c r="AT106" s="226" t="s">
        <v>178</v>
      </c>
      <c r="AU106" s="228" t="s">
        <v>178</v>
      </c>
      <c r="AV106" s="225">
        <v>4.1521661017691378E-2</v>
      </c>
      <c r="AW106" s="226" t="s">
        <v>178</v>
      </c>
      <c r="AX106" s="226" t="s">
        <v>178</v>
      </c>
      <c r="AY106" s="229" t="s">
        <v>178</v>
      </c>
    </row>
    <row r="107" spans="1:51" x14ac:dyDescent="0.3">
      <c r="A107" s="246" t="s">
        <v>148</v>
      </c>
      <c r="B107" s="224"/>
      <c r="C107" s="290" t="s">
        <v>144</v>
      </c>
      <c r="D107" s="254">
        <v>3172.7</v>
      </c>
      <c r="E107" s="255">
        <v>2957</v>
      </c>
      <c r="F107" s="255">
        <v>3358.4</v>
      </c>
      <c r="G107" s="255">
        <v>3332</v>
      </c>
      <c r="H107" s="255">
        <v>3629.3</v>
      </c>
      <c r="I107" s="255">
        <v>3543.9</v>
      </c>
      <c r="J107" s="255">
        <v>3905.1</v>
      </c>
      <c r="K107" s="255">
        <v>3893.9</v>
      </c>
      <c r="L107" s="255">
        <v>3496.3</v>
      </c>
      <c r="M107" s="255">
        <v>3596.1</v>
      </c>
      <c r="N107" s="255">
        <v>3767.6</v>
      </c>
      <c r="O107" s="255">
        <v>4544.1000000000004</v>
      </c>
      <c r="P107" s="254">
        <v>9488.1</v>
      </c>
      <c r="Q107" s="255">
        <v>10505.2</v>
      </c>
      <c r="R107" s="255">
        <v>11295.3</v>
      </c>
      <c r="S107" s="255">
        <v>11907.8</v>
      </c>
      <c r="T107" s="256">
        <v>3501.7</v>
      </c>
      <c r="U107" s="255">
        <v>3392.8</v>
      </c>
      <c r="V107" s="255">
        <v>2922.5</v>
      </c>
      <c r="W107" s="255">
        <v>2200.1</v>
      </c>
      <c r="X107" s="255">
        <v>2922.6</v>
      </c>
      <c r="Y107" s="255">
        <v>3414.2</v>
      </c>
      <c r="Z107" s="255">
        <v>3932.4</v>
      </c>
      <c r="AA107" s="255">
        <v>3989.6</v>
      </c>
      <c r="AB107" s="255">
        <v>3677.3</v>
      </c>
      <c r="AC107" s="255">
        <v>3716.4</v>
      </c>
      <c r="AD107" s="255">
        <v>3545.7</v>
      </c>
      <c r="AE107" s="257">
        <v>4411.3</v>
      </c>
      <c r="AF107" s="254">
        <v>9817</v>
      </c>
      <c r="AG107" s="255">
        <v>8536.9</v>
      </c>
      <c r="AH107" s="255">
        <v>11599.3</v>
      </c>
      <c r="AI107" s="258">
        <v>11673.400000000001</v>
      </c>
      <c r="AJ107" s="256">
        <v>3053.2</v>
      </c>
      <c r="AK107" s="255">
        <v>2667.7</v>
      </c>
      <c r="AL107" s="255">
        <v>3265.3</v>
      </c>
      <c r="AM107" s="255">
        <v>3560.5</v>
      </c>
      <c r="AN107" s="255">
        <v>4132.1000000000004</v>
      </c>
      <c r="AO107" s="255" t="s">
        <v>178</v>
      </c>
      <c r="AP107" s="255" t="s">
        <v>178</v>
      </c>
      <c r="AQ107" s="255" t="s">
        <v>178</v>
      </c>
      <c r="AR107" s="255" t="s">
        <v>178</v>
      </c>
      <c r="AS107" s="255" t="s">
        <v>178</v>
      </c>
      <c r="AT107" s="255" t="s">
        <v>178</v>
      </c>
      <c r="AU107" s="257" t="s">
        <v>178</v>
      </c>
      <c r="AV107" s="254">
        <v>8986.2000000000007</v>
      </c>
      <c r="AW107" s="255" t="s">
        <v>178</v>
      </c>
      <c r="AX107" s="255" t="s">
        <v>178</v>
      </c>
      <c r="AY107" s="258" t="s">
        <v>178</v>
      </c>
    </row>
    <row r="108" spans="1:51" x14ac:dyDescent="0.3">
      <c r="A108" s="301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0.10369716645128756</v>
      </c>
      <c r="U108" s="226">
        <v>0.14737910043963481</v>
      </c>
      <c r="V108" s="226">
        <v>-0.12979394949976181</v>
      </c>
      <c r="W108" s="226">
        <v>-0.33970588235294119</v>
      </c>
      <c r="X108" s="226">
        <v>-0.19472074504725437</v>
      </c>
      <c r="Y108" s="226">
        <v>-3.6598098140466793E-2</v>
      </c>
      <c r="Z108" s="226">
        <v>6.990858108627227E-3</v>
      </c>
      <c r="AA108" s="226">
        <v>2.4576902334420458E-2</v>
      </c>
      <c r="AB108" s="226">
        <v>5.1769012956554068E-2</v>
      </c>
      <c r="AC108" s="226">
        <v>3.3452907316259335E-2</v>
      </c>
      <c r="AD108" s="226">
        <v>-5.8896910500053107E-2</v>
      </c>
      <c r="AE108" s="228">
        <v>-2.9224708963271093E-2</v>
      </c>
      <c r="AF108" s="225">
        <v>3.4664474446938758E-2</v>
      </c>
      <c r="AG108" s="226">
        <v>-0.18736435289190123</v>
      </c>
      <c r="AH108" s="226">
        <v>2.6913849123086597E-2</v>
      </c>
      <c r="AI108" s="229">
        <v>-1.9684576496078018E-2</v>
      </c>
      <c r="AJ108" s="227">
        <v>-0.12808064654310763</v>
      </c>
      <c r="AK108" s="226">
        <v>-0.21371728365951437</v>
      </c>
      <c r="AL108" s="226">
        <v>0.11729683490162539</v>
      </c>
      <c r="AM108" s="226">
        <v>0.61833553020317267</v>
      </c>
      <c r="AN108" s="226">
        <v>0.41384383767877936</v>
      </c>
      <c r="AO108" s="226" t="s">
        <v>178</v>
      </c>
      <c r="AP108" s="226" t="s">
        <v>178</v>
      </c>
      <c r="AQ108" s="226" t="s">
        <v>178</v>
      </c>
      <c r="AR108" s="226" t="s">
        <v>178</v>
      </c>
      <c r="AS108" s="226" t="s">
        <v>178</v>
      </c>
      <c r="AT108" s="226" t="s">
        <v>178</v>
      </c>
      <c r="AU108" s="228" t="s">
        <v>178</v>
      </c>
      <c r="AV108" s="225">
        <v>-8.4628705307120231E-2</v>
      </c>
      <c r="AW108" s="226" t="s">
        <v>178</v>
      </c>
      <c r="AX108" s="226" t="s">
        <v>178</v>
      </c>
      <c r="AY108" s="229" t="s">
        <v>178</v>
      </c>
    </row>
    <row r="109" spans="1:51" x14ac:dyDescent="0.3">
      <c r="A109" s="246"/>
      <c r="B109" s="224"/>
      <c r="C109" s="290" t="s">
        <v>145</v>
      </c>
      <c r="D109" s="254">
        <v>90330</v>
      </c>
      <c r="E109" s="255">
        <v>86154</v>
      </c>
      <c r="F109" s="255">
        <v>97616</v>
      </c>
      <c r="G109" s="255">
        <v>93396</v>
      </c>
      <c r="H109" s="255">
        <v>101669</v>
      </c>
      <c r="I109" s="255">
        <v>99479</v>
      </c>
      <c r="J109" s="255">
        <v>105816</v>
      </c>
      <c r="K109" s="255">
        <v>102920</v>
      </c>
      <c r="L109" s="255">
        <v>98203</v>
      </c>
      <c r="M109" s="255">
        <v>102130</v>
      </c>
      <c r="N109" s="255">
        <v>103343</v>
      </c>
      <c r="O109" s="255">
        <v>121225</v>
      </c>
      <c r="P109" s="254">
        <v>274100</v>
      </c>
      <c r="Q109" s="255">
        <v>294544</v>
      </c>
      <c r="R109" s="255">
        <v>306939</v>
      </c>
      <c r="S109" s="255">
        <v>326698</v>
      </c>
      <c r="T109" s="256">
        <v>100987</v>
      </c>
      <c r="U109" s="255">
        <v>99863</v>
      </c>
      <c r="V109" s="255">
        <v>78604</v>
      </c>
      <c r="W109" s="255">
        <v>55378</v>
      </c>
      <c r="X109" s="255">
        <v>77156</v>
      </c>
      <c r="Y109" s="255">
        <v>91271</v>
      </c>
      <c r="Z109" s="255">
        <v>104927</v>
      </c>
      <c r="AA109" s="255">
        <v>105997</v>
      </c>
      <c r="AB109" s="255">
        <v>102264</v>
      </c>
      <c r="AC109" s="255">
        <v>104015</v>
      </c>
      <c r="AD109" s="255">
        <v>95484</v>
      </c>
      <c r="AE109" s="257">
        <v>113322</v>
      </c>
      <c r="AF109" s="254">
        <v>279454</v>
      </c>
      <c r="AG109" s="255">
        <v>223805</v>
      </c>
      <c r="AH109" s="255">
        <v>313188</v>
      </c>
      <c r="AI109" s="258">
        <v>312821</v>
      </c>
      <c r="AJ109" s="256">
        <v>83245</v>
      </c>
      <c r="AK109" s="255">
        <v>71920</v>
      </c>
      <c r="AL109" s="255">
        <v>89027</v>
      </c>
      <c r="AM109" s="255">
        <v>97477</v>
      </c>
      <c r="AN109" s="255">
        <v>114221</v>
      </c>
      <c r="AO109" s="255" t="s">
        <v>178</v>
      </c>
      <c r="AP109" s="255" t="s">
        <v>178</v>
      </c>
      <c r="AQ109" s="255" t="s">
        <v>178</v>
      </c>
      <c r="AR109" s="255" t="s">
        <v>178</v>
      </c>
      <c r="AS109" s="255" t="s">
        <v>178</v>
      </c>
      <c r="AT109" s="255" t="s">
        <v>178</v>
      </c>
      <c r="AU109" s="257" t="s">
        <v>178</v>
      </c>
      <c r="AV109" s="254">
        <v>244192</v>
      </c>
      <c r="AW109" s="255" t="s">
        <v>178</v>
      </c>
      <c r="AX109" s="255" t="s">
        <v>178</v>
      </c>
      <c r="AY109" s="258" t="s">
        <v>178</v>
      </c>
    </row>
    <row r="110" spans="1:51" x14ac:dyDescent="0.3">
      <c r="A110" s="302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0.11797852319273774</v>
      </c>
      <c r="U110" s="226">
        <v>0.15912203728207627</v>
      </c>
      <c r="V110" s="226">
        <v>-0.19476315358138011</v>
      </c>
      <c r="W110" s="226">
        <v>-0.40706240095935586</v>
      </c>
      <c r="X110" s="226">
        <v>-0.24110594183084322</v>
      </c>
      <c r="Y110" s="226">
        <v>-8.2509876456337519E-2</v>
      </c>
      <c r="Z110" s="226">
        <v>-8.4013759733877671E-3</v>
      </c>
      <c r="AA110" s="226">
        <v>2.9897007384376215E-2</v>
      </c>
      <c r="AB110" s="226">
        <v>4.1353115485270306E-2</v>
      </c>
      <c r="AC110" s="226">
        <v>1.8456868696759034E-2</v>
      </c>
      <c r="AD110" s="226">
        <v>-7.604772456770173E-2</v>
      </c>
      <c r="AE110" s="228">
        <v>-6.5192823262528357E-2</v>
      </c>
      <c r="AF110" s="225">
        <v>1.9533017147026634E-2</v>
      </c>
      <c r="AG110" s="226">
        <v>-0.24016445760225977</v>
      </c>
      <c r="AH110" s="226">
        <v>2.0359094152258266E-2</v>
      </c>
      <c r="AI110" s="229">
        <v>-4.2476537964725836E-2</v>
      </c>
      <c r="AJ110" s="227">
        <v>-0.17568597938348501</v>
      </c>
      <c r="AK110" s="226">
        <v>-0.27981334428166588</v>
      </c>
      <c r="AL110" s="226">
        <v>0.13260139433107729</v>
      </c>
      <c r="AM110" s="226">
        <v>0.76021163638990208</v>
      </c>
      <c r="AN110" s="226">
        <v>0.48039037793561096</v>
      </c>
      <c r="AO110" s="226" t="s">
        <v>178</v>
      </c>
      <c r="AP110" s="226" t="s">
        <v>178</v>
      </c>
      <c r="AQ110" s="226" t="s">
        <v>178</v>
      </c>
      <c r="AR110" s="226" t="s">
        <v>178</v>
      </c>
      <c r="AS110" s="226" t="s">
        <v>178</v>
      </c>
      <c r="AT110" s="226" t="s">
        <v>178</v>
      </c>
      <c r="AU110" s="228" t="s">
        <v>178</v>
      </c>
      <c r="AV110" s="225">
        <v>-0.12618176873474704</v>
      </c>
      <c r="AW110" s="226" t="s">
        <v>178</v>
      </c>
      <c r="AX110" s="226" t="s">
        <v>178</v>
      </c>
      <c r="AY110" s="229" t="s">
        <v>178</v>
      </c>
    </row>
    <row r="111" spans="1:51" x14ac:dyDescent="0.3">
      <c r="A111" s="246"/>
      <c r="B111" s="224"/>
      <c r="C111" s="290" t="s">
        <v>146</v>
      </c>
      <c r="D111" s="254">
        <v>35.123436289161958</v>
      </c>
      <c r="E111" s="255">
        <v>34.322260138821179</v>
      </c>
      <c r="F111" s="255">
        <v>34.404196033437138</v>
      </c>
      <c r="G111" s="255">
        <v>35.67604608334404</v>
      </c>
      <c r="H111" s="255">
        <v>35.69721350657526</v>
      </c>
      <c r="I111" s="255">
        <v>35.624604187818534</v>
      </c>
      <c r="J111" s="255">
        <v>36.904626899523699</v>
      </c>
      <c r="K111" s="255">
        <v>37.834240186552663</v>
      </c>
      <c r="L111" s="255">
        <v>35.602781992403493</v>
      </c>
      <c r="M111" s="255">
        <v>35.211005581122102</v>
      </c>
      <c r="N111" s="255">
        <v>36.457234645791203</v>
      </c>
      <c r="O111" s="255">
        <v>37.484842235512474</v>
      </c>
      <c r="P111" s="254">
        <v>34.615468807004746</v>
      </c>
      <c r="Q111" s="255">
        <v>35.665978597425173</v>
      </c>
      <c r="R111" s="255">
        <v>36.799820159706002</v>
      </c>
      <c r="S111" s="255">
        <v>36.44895285554243</v>
      </c>
      <c r="T111" s="256">
        <v>34.674760117638904</v>
      </c>
      <c r="U111" s="255">
        <v>33.974545126823749</v>
      </c>
      <c r="V111" s="255">
        <v>37.180041728156326</v>
      </c>
      <c r="W111" s="255">
        <v>39.728773159016214</v>
      </c>
      <c r="X111" s="255">
        <v>37.879102078905078</v>
      </c>
      <c r="Y111" s="255">
        <v>37.407281611903016</v>
      </c>
      <c r="Z111" s="255">
        <v>37.477484346259779</v>
      </c>
      <c r="AA111" s="255">
        <v>37.638801098144285</v>
      </c>
      <c r="AB111" s="255">
        <v>35.958890714229838</v>
      </c>
      <c r="AC111" s="255">
        <v>35.729462096812959</v>
      </c>
      <c r="AD111" s="255">
        <v>37.133970089229607</v>
      </c>
      <c r="AE111" s="257">
        <v>38.927128006918338</v>
      </c>
      <c r="AF111" s="254">
        <v>35.129216257416246</v>
      </c>
      <c r="AG111" s="255">
        <v>38.144366747838518</v>
      </c>
      <c r="AH111" s="255">
        <v>37.036221055723722</v>
      </c>
      <c r="AI111" s="258">
        <v>37.316548441440958</v>
      </c>
      <c r="AJ111" s="256">
        <v>36.677277914589467</v>
      </c>
      <c r="AK111" s="255">
        <v>37.092602892102335</v>
      </c>
      <c r="AL111" s="255">
        <v>36.677637121322746</v>
      </c>
      <c r="AM111" s="255">
        <v>36.526565241031214</v>
      </c>
      <c r="AN111" s="255">
        <v>36.176359863772866</v>
      </c>
      <c r="AO111" s="255" t="s">
        <v>178</v>
      </c>
      <c r="AP111" s="255" t="s">
        <v>178</v>
      </c>
      <c r="AQ111" s="255" t="s">
        <v>178</v>
      </c>
      <c r="AR111" s="255" t="s">
        <v>178</v>
      </c>
      <c r="AS111" s="255" t="s">
        <v>178</v>
      </c>
      <c r="AT111" s="255" t="s">
        <v>178</v>
      </c>
      <c r="AU111" s="257" t="s">
        <v>178</v>
      </c>
      <c r="AV111" s="254">
        <v>36.799731358930678</v>
      </c>
      <c r="AW111" s="255" t="s">
        <v>178</v>
      </c>
      <c r="AX111" s="255" t="s">
        <v>178</v>
      </c>
      <c r="AY111" s="258" t="s">
        <v>178</v>
      </c>
    </row>
    <row r="112" spans="1:51" x14ac:dyDescent="0.3">
      <c r="A112" s="246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-1.2774267524089103E-2</v>
      </c>
      <c r="U112" s="226">
        <v>-1.0130889125338709E-2</v>
      </c>
      <c r="V112" s="226">
        <v>8.0683347229546273E-2</v>
      </c>
      <c r="W112" s="226">
        <v>0.1135979885832768</v>
      </c>
      <c r="X112" s="226">
        <v>6.1122097721378853E-2</v>
      </c>
      <c r="Y112" s="226">
        <v>5.0040624021699329E-2</v>
      </c>
      <c r="Z112" s="226">
        <v>1.5522645664342796E-2</v>
      </c>
      <c r="AA112" s="226">
        <v>-5.1656670636098133E-3</v>
      </c>
      <c r="AB112" s="226">
        <v>1.0002272347771238E-2</v>
      </c>
      <c r="AC112" s="226">
        <v>1.4724274616252964E-2</v>
      </c>
      <c r="AD112" s="226">
        <v>1.8562445835878249E-2</v>
      </c>
      <c r="AE112" s="228">
        <v>3.8476506379409747E-2</v>
      </c>
      <c r="AF112" s="225">
        <v>1.4841556914218049E-2</v>
      </c>
      <c r="AG112" s="226">
        <v>6.9488858791393618E-2</v>
      </c>
      <c r="AH112" s="226">
        <v>6.4239687854933478E-3</v>
      </c>
      <c r="AI112" s="229">
        <v>2.3803031854908306E-2</v>
      </c>
      <c r="AJ112" s="227">
        <v>5.7751453511336363E-2</v>
      </c>
      <c r="AK112" s="226">
        <v>9.1776291739570678E-2</v>
      </c>
      <c r="AL112" s="226">
        <v>-1.3512749945439407E-2</v>
      </c>
      <c r="AM112" s="226">
        <v>-8.0601731776816204E-2</v>
      </c>
      <c r="AN112" s="226">
        <v>-4.4952021607726302E-2</v>
      </c>
      <c r="AO112" s="226" t="s">
        <v>178</v>
      </c>
      <c r="AP112" s="226" t="s">
        <v>178</v>
      </c>
      <c r="AQ112" s="226" t="s">
        <v>178</v>
      </c>
      <c r="AR112" s="226" t="s">
        <v>178</v>
      </c>
      <c r="AS112" s="226" t="s">
        <v>178</v>
      </c>
      <c r="AT112" s="226" t="s">
        <v>178</v>
      </c>
      <c r="AU112" s="228" t="s">
        <v>178</v>
      </c>
      <c r="AV112" s="225">
        <v>4.7553440682348395E-2</v>
      </c>
      <c r="AW112" s="226" t="s">
        <v>178</v>
      </c>
      <c r="AX112" s="226" t="s">
        <v>178</v>
      </c>
      <c r="AY112" s="229" t="s">
        <v>178</v>
      </c>
    </row>
    <row r="113" spans="1:51" x14ac:dyDescent="0.3">
      <c r="A113" s="246" t="s">
        <v>149</v>
      </c>
      <c r="B113" s="224"/>
      <c r="C113" s="290" t="s">
        <v>144</v>
      </c>
      <c r="D113" s="254">
        <v>215.4</v>
      </c>
      <c r="E113" s="255">
        <v>195.1</v>
      </c>
      <c r="F113" s="255">
        <v>229.2</v>
      </c>
      <c r="G113" s="255">
        <v>240.3</v>
      </c>
      <c r="H113" s="255">
        <v>238.8</v>
      </c>
      <c r="I113" s="255">
        <v>250.8</v>
      </c>
      <c r="J113" s="255">
        <v>275.8</v>
      </c>
      <c r="K113" s="255">
        <v>283.60000000000002</v>
      </c>
      <c r="L113" s="255">
        <v>254</v>
      </c>
      <c r="M113" s="255">
        <v>259.10000000000002</v>
      </c>
      <c r="N113" s="255">
        <v>262.5</v>
      </c>
      <c r="O113" s="255">
        <v>276</v>
      </c>
      <c r="P113" s="254">
        <v>639.70000000000005</v>
      </c>
      <c r="Q113" s="255">
        <v>729.90000000000009</v>
      </c>
      <c r="R113" s="255">
        <v>813.40000000000009</v>
      </c>
      <c r="S113" s="255">
        <v>797.6</v>
      </c>
      <c r="T113" s="256">
        <v>261.39999999999998</v>
      </c>
      <c r="U113" s="255">
        <v>245.5</v>
      </c>
      <c r="V113" s="255">
        <v>176.4</v>
      </c>
      <c r="W113" s="255">
        <v>154</v>
      </c>
      <c r="X113" s="255">
        <v>184</v>
      </c>
      <c r="Y113" s="255">
        <v>196.1</v>
      </c>
      <c r="Z113" s="255">
        <v>224.5</v>
      </c>
      <c r="AA113" s="255">
        <v>227.5</v>
      </c>
      <c r="AB113" s="255">
        <v>224.4</v>
      </c>
      <c r="AC113" s="255">
        <v>228.5</v>
      </c>
      <c r="AD113" s="255">
        <v>250.2</v>
      </c>
      <c r="AE113" s="257">
        <v>278.5</v>
      </c>
      <c r="AF113" s="254">
        <v>683.3</v>
      </c>
      <c r="AG113" s="255">
        <v>534.1</v>
      </c>
      <c r="AH113" s="255">
        <v>676.4</v>
      </c>
      <c r="AI113" s="258">
        <v>757.2</v>
      </c>
      <c r="AJ113" s="256">
        <v>247.3</v>
      </c>
      <c r="AK113" s="255">
        <v>258.3</v>
      </c>
      <c r="AL113" s="255">
        <v>294.3</v>
      </c>
      <c r="AM113" s="255">
        <v>280.5</v>
      </c>
      <c r="AN113" s="255">
        <v>311.2</v>
      </c>
      <c r="AO113" s="255" t="s">
        <v>178</v>
      </c>
      <c r="AP113" s="255" t="s">
        <v>178</v>
      </c>
      <c r="AQ113" s="255" t="s">
        <v>178</v>
      </c>
      <c r="AR113" s="255" t="s">
        <v>178</v>
      </c>
      <c r="AS113" s="255" t="s">
        <v>178</v>
      </c>
      <c r="AT113" s="255" t="s">
        <v>178</v>
      </c>
      <c r="AU113" s="257" t="s">
        <v>178</v>
      </c>
      <c r="AV113" s="254">
        <v>799.90000000000009</v>
      </c>
      <c r="AW113" s="255" t="s">
        <v>178</v>
      </c>
      <c r="AX113" s="255" t="s">
        <v>178</v>
      </c>
      <c r="AY113" s="258" t="s">
        <v>178</v>
      </c>
    </row>
    <row r="114" spans="1:51" x14ac:dyDescent="0.3">
      <c r="A114" s="301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0.21355617455895995</v>
      </c>
      <c r="U114" s="226">
        <v>0.25832906201947725</v>
      </c>
      <c r="V114" s="226">
        <v>-0.2303664921465968</v>
      </c>
      <c r="W114" s="226">
        <v>-0.3591344153141906</v>
      </c>
      <c r="X114" s="226">
        <v>-0.2294807370184255</v>
      </c>
      <c r="Y114" s="226">
        <v>-0.21810207336523132</v>
      </c>
      <c r="Z114" s="226">
        <v>-0.18600435097897031</v>
      </c>
      <c r="AA114" s="226">
        <v>-0.19781382228490837</v>
      </c>
      <c r="AB114" s="226">
        <v>-0.11653543307086613</v>
      </c>
      <c r="AC114" s="226">
        <v>-0.11810111925897344</v>
      </c>
      <c r="AD114" s="226">
        <v>-4.6857142857142903E-2</v>
      </c>
      <c r="AE114" s="228">
        <v>9.057971014492754E-3</v>
      </c>
      <c r="AF114" s="225">
        <v>6.815694856964187E-2</v>
      </c>
      <c r="AG114" s="226">
        <v>-0.26825592546924243</v>
      </c>
      <c r="AH114" s="226">
        <v>-0.16842881731005668</v>
      </c>
      <c r="AI114" s="229">
        <v>-5.065195586760278E-2</v>
      </c>
      <c r="AJ114" s="227">
        <v>-5.3940321346595134E-2</v>
      </c>
      <c r="AK114" s="226">
        <v>5.2138492871690471E-2</v>
      </c>
      <c r="AL114" s="226">
        <v>0.66836734693877553</v>
      </c>
      <c r="AM114" s="226">
        <v>0.8214285714285714</v>
      </c>
      <c r="AN114" s="226">
        <v>0.69130434782608685</v>
      </c>
      <c r="AO114" s="226" t="s">
        <v>178</v>
      </c>
      <c r="AP114" s="226" t="s">
        <v>178</v>
      </c>
      <c r="AQ114" s="226" t="s">
        <v>178</v>
      </c>
      <c r="AR114" s="226" t="s">
        <v>178</v>
      </c>
      <c r="AS114" s="226" t="s">
        <v>178</v>
      </c>
      <c r="AT114" s="226" t="s">
        <v>178</v>
      </c>
      <c r="AU114" s="228" t="s">
        <v>178</v>
      </c>
      <c r="AV114" s="225">
        <v>0.17064247036440824</v>
      </c>
      <c r="AW114" s="226" t="s">
        <v>178</v>
      </c>
      <c r="AX114" s="226" t="s">
        <v>178</v>
      </c>
      <c r="AY114" s="229" t="s">
        <v>178</v>
      </c>
    </row>
    <row r="115" spans="1:51" x14ac:dyDescent="0.3">
      <c r="A115" s="246"/>
      <c r="B115" s="224"/>
      <c r="C115" s="290" t="s">
        <v>145</v>
      </c>
      <c r="D115" s="254">
        <v>4870</v>
      </c>
      <c r="E115" s="255">
        <v>4486</v>
      </c>
      <c r="F115" s="255">
        <v>5116</v>
      </c>
      <c r="G115" s="255">
        <v>5311</v>
      </c>
      <c r="H115" s="255">
        <v>5358</v>
      </c>
      <c r="I115" s="255">
        <v>5496</v>
      </c>
      <c r="J115" s="255">
        <v>5936</v>
      </c>
      <c r="K115" s="255">
        <v>5991</v>
      </c>
      <c r="L115" s="255">
        <v>5866</v>
      </c>
      <c r="M115" s="255">
        <v>6135</v>
      </c>
      <c r="N115" s="255">
        <v>6189</v>
      </c>
      <c r="O115" s="255">
        <v>6490</v>
      </c>
      <c r="P115" s="254">
        <v>14472</v>
      </c>
      <c r="Q115" s="255">
        <v>16165</v>
      </c>
      <c r="R115" s="255">
        <v>17793</v>
      </c>
      <c r="S115" s="255">
        <v>18814</v>
      </c>
      <c r="T115" s="256">
        <v>6168</v>
      </c>
      <c r="U115" s="255">
        <v>5799</v>
      </c>
      <c r="V115" s="255">
        <v>4875</v>
      </c>
      <c r="W115" s="255">
        <v>4551</v>
      </c>
      <c r="X115" s="255">
        <v>5044</v>
      </c>
      <c r="Y115" s="255">
        <v>5136</v>
      </c>
      <c r="Z115" s="255">
        <v>5555</v>
      </c>
      <c r="AA115" s="255">
        <v>5749</v>
      </c>
      <c r="AB115" s="255">
        <v>6140</v>
      </c>
      <c r="AC115" s="255">
        <v>6563</v>
      </c>
      <c r="AD115" s="255">
        <v>6554</v>
      </c>
      <c r="AE115" s="257">
        <v>7249</v>
      </c>
      <c r="AF115" s="254">
        <v>16842</v>
      </c>
      <c r="AG115" s="255">
        <v>14731</v>
      </c>
      <c r="AH115" s="255">
        <v>17444</v>
      </c>
      <c r="AI115" s="258">
        <v>20366</v>
      </c>
      <c r="AJ115" s="256">
        <v>6698</v>
      </c>
      <c r="AK115" s="255">
        <v>6638</v>
      </c>
      <c r="AL115" s="255">
        <v>7606</v>
      </c>
      <c r="AM115" s="255">
        <v>7260</v>
      </c>
      <c r="AN115" s="255">
        <v>7811</v>
      </c>
      <c r="AO115" s="255" t="s">
        <v>178</v>
      </c>
      <c r="AP115" s="255" t="s">
        <v>178</v>
      </c>
      <c r="AQ115" s="255" t="s">
        <v>178</v>
      </c>
      <c r="AR115" s="255" t="s">
        <v>178</v>
      </c>
      <c r="AS115" s="255" t="s">
        <v>178</v>
      </c>
      <c r="AT115" s="255" t="s">
        <v>178</v>
      </c>
      <c r="AU115" s="257" t="s">
        <v>178</v>
      </c>
      <c r="AV115" s="254">
        <v>20942</v>
      </c>
      <c r="AW115" s="255" t="s">
        <v>178</v>
      </c>
      <c r="AX115" s="255" t="s">
        <v>178</v>
      </c>
      <c r="AY115" s="258" t="s">
        <v>178</v>
      </c>
    </row>
    <row r="116" spans="1:51" x14ac:dyDescent="0.3">
      <c r="A116" s="302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0.26652977412731005</v>
      </c>
      <c r="U116" s="226">
        <v>0.29268836379848417</v>
      </c>
      <c r="V116" s="226">
        <v>-4.7107114933541833E-2</v>
      </c>
      <c r="W116" s="226">
        <v>-0.14309922801732253</v>
      </c>
      <c r="X116" s="226">
        <v>-5.8603956700261292E-2</v>
      </c>
      <c r="Y116" s="226">
        <v>-6.5502183406113537E-2</v>
      </c>
      <c r="Z116" s="226">
        <v>-6.4184636118598384E-2</v>
      </c>
      <c r="AA116" s="226">
        <v>-4.0393924219662827E-2</v>
      </c>
      <c r="AB116" s="226">
        <v>4.6709853392430958E-2</v>
      </c>
      <c r="AC116" s="226">
        <v>6.9763651181744088E-2</v>
      </c>
      <c r="AD116" s="226">
        <v>5.8975601874293099E-2</v>
      </c>
      <c r="AE116" s="228">
        <v>0.11694915254237288</v>
      </c>
      <c r="AF116" s="225">
        <v>0.16376451077943616</v>
      </c>
      <c r="AG116" s="226">
        <v>-8.8710176306835753E-2</v>
      </c>
      <c r="AH116" s="226">
        <v>-1.9614455122801102E-2</v>
      </c>
      <c r="AI116" s="229">
        <v>8.2491761454236201E-2</v>
      </c>
      <c r="AJ116" s="227">
        <v>8.5927367055771725E-2</v>
      </c>
      <c r="AK116" s="226">
        <v>0.14468011726159682</v>
      </c>
      <c r="AL116" s="226">
        <v>0.56020512820512824</v>
      </c>
      <c r="AM116" s="226">
        <v>0.59525379037574155</v>
      </c>
      <c r="AN116" s="226">
        <v>0.54857256145915945</v>
      </c>
      <c r="AO116" s="226" t="s">
        <v>178</v>
      </c>
      <c r="AP116" s="226" t="s">
        <v>178</v>
      </c>
      <c r="AQ116" s="226" t="s">
        <v>178</v>
      </c>
      <c r="AR116" s="226" t="s">
        <v>178</v>
      </c>
      <c r="AS116" s="226" t="s">
        <v>178</v>
      </c>
      <c r="AT116" s="226" t="s">
        <v>178</v>
      </c>
      <c r="AU116" s="228" t="s">
        <v>178</v>
      </c>
      <c r="AV116" s="225">
        <v>0.24343902149388433</v>
      </c>
      <c r="AW116" s="226" t="s">
        <v>178</v>
      </c>
      <c r="AX116" s="226" t="s">
        <v>178</v>
      </c>
      <c r="AY116" s="229" t="s">
        <v>178</v>
      </c>
    </row>
    <row r="117" spans="1:51" x14ac:dyDescent="0.3">
      <c r="A117" s="246"/>
      <c r="B117" s="224"/>
      <c r="C117" s="290" t="s">
        <v>146</v>
      </c>
      <c r="D117" s="254">
        <v>44.229979466119097</v>
      </c>
      <c r="E117" s="255">
        <v>43.490860454748102</v>
      </c>
      <c r="F117" s="255">
        <v>44.800625488663016</v>
      </c>
      <c r="G117" s="255">
        <v>45.245716437582374</v>
      </c>
      <c r="H117" s="255">
        <v>44.568868980963046</v>
      </c>
      <c r="I117" s="255">
        <v>45.633187772925766</v>
      </c>
      <c r="J117" s="255">
        <v>46.462264150943398</v>
      </c>
      <c r="K117" s="255">
        <v>47.337673176431316</v>
      </c>
      <c r="L117" s="255">
        <v>43.300375042618477</v>
      </c>
      <c r="M117" s="255">
        <v>42.233088834555829</v>
      </c>
      <c r="N117" s="255">
        <v>42.413960252060107</v>
      </c>
      <c r="O117" s="255">
        <v>42.526964560862865</v>
      </c>
      <c r="P117" s="254">
        <v>44.202598120508569</v>
      </c>
      <c r="Q117" s="255">
        <v>45.153108567893604</v>
      </c>
      <c r="R117" s="255">
        <v>45.714606867869392</v>
      </c>
      <c r="S117" s="255">
        <v>42.393961943233762</v>
      </c>
      <c r="T117" s="256">
        <v>42.380025940337219</v>
      </c>
      <c r="U117" s="255">
        <v>42.334885325056042</v>
      </c>
      <c r="V117" s="255">
        <v>36.184615384615384</v>
      </c>
      <c r="W117" s="255">
        <v>33.838716765546032</v>
      </c>
      <c r="X117" s="255">
        <v>36.478984932593178</v>
      </c>
      <c r="Y117" s="255">
        <v>38.181464174454831</v>
      </c>
      <c r="Z117" s="255">
        <v>40.414041404140413</v>
      </c>
      <c r="AA117" s="255">
        <v>39.572099495564444</v>
      </c>
      <c r="AB117" s="255">
        <v>36.547231270358303</v>
      </c>
      <c r="AC117" s="255">
        <v>34.816394941337805</v>
      </c>
      <c r="AD117" s="255">
        <v>38.175160207506863</v>
      </c>
      <c r="AE117" s="257">
        <v>38.419092288591528</v>
      </c>
      <c r="AF117" s="254">
        <v>40.571191069944184</v>
      </c>
      <c r="AG117" s="255">
        <v>36.256873260471117</v>
      </c>
      <c r="AH117" s="255">
        <v>38.775510204081634</v>
      </c>
      <c r="AI117" s="258">
        <v>37.17961308062457</v>
      </c>
      <c r="AJ117" s="256">
        <v>36.921469095252313</v>
      </c>
      <c r="AK117" s="255">
        <v>38.912322988852061</v>
      </c>
      <c r="AL117" s="255">
        <v>38.693136997107544</v>
      </c>
      <c r="AM117" s="255">
        <v>38.636363636363633</v>
      </c>
      <c r="AN117" s="255">
        <v>39.841249519907819</v>
      </c>
      <c r="AO117" s="255" t="s">
        <v>178</v>
      </c>
      <c r="AP117" s="255" t="s">
        <v>178</v>
      </c>
      <c r="AQ117" s="255" t="s">
        <v>178</v>
      </c>
      <c r="AR117" s="255" t="s">
        <v>178</v>
      </c>
      <c r="AS117" s="255" t="s">
        <v>178</v>
      </c>
      <c r="AT117" s="255" t="s">
        <v>178</v>
      </c>
      <c r="AU117" s="257" t="s">
        <v>178</v>
      </c>
      <c r="AV117" s="254">
        <v>38.195969821411524</v>
      </c>
      <c r="AW117" s="255" t="s">
        <v>178</v>
      </c>
      <c r="AX117" s="255" t="s">
        <v>178</v>
      </c>
      <c r="AY117" s="258" t="s">
        <v>178</v>
      </c>
    </row>
    <row r="118" spans="1:51" x14ac:dyDescent="0.3">
      <c r="A118" s="246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-4.1825783057371148E-2</v>
      </c>
      <c r="U118" s="226">
        <v>-2.657972543207883E-2</v>
      </c>
      <c r="V118" s="226">
        <v>-0.19231896898912604</v>
      </c>
      <c r="W118" s="226">
        <v>-0.25211225658836878</v>
      </c>
      <c r="X118" s="226">
        <v>-0.18151423254257015</v>
      </c>
      <c r="Y118" s="226">
        <v>-0.16329614392821473</v>
      </c>
      <c r="Z118" s="226">
        <v>-0.13017494642865307</v>
      </c>
      <c r="AA118" s="226">
        <v>-0.16404637490152832</v>
      </c>
      <c r="AB118" s="226">
        <v>-0.15596039908692197</v>
      </c>
      <c r="AC118" s="226">
        <v>-0.17561334247353369</v>
      </c>
      <c r="AD118" s="226">
        <v>-9.9938794193295336E-2</v>
      </c>
      <c r="AE118" s="228">
        <v>-9.6594532779133963E-2</v>
      </c>
      <c r="AF118" s="225">
        <v>-8.215370147845516E-2</v>
      </c>
      <c r="AG118" s="226">
        <v>-0.19702376180913067</v>
      </c>
      <c r="AH118" s="226">
        <v>-0.15179167314823649</v>
      </c>
      <c r="AI118" s="229">
        <v>-0.12299744170151623</v>
      </c>
      <c r="AJ118" s="227">
        <v>-0.12880022425586729</v>
      </c>
      <c r="AK118" s="226">
        <v>-8.0844965326463902E-2</v>
      </c>
      <c r="AL118" s="226">
        <v>6.9325639801016331E-2</v>
      </c>
      <c r="AM118" s="226">
        <v>0.1417798110979929</v>
      </c>
      <c r="AN118" s="226">
        <v>9.21699053174731E-2</v>
      </c>
      <c r="AO118" s="226" t="s">
        <v>178</v>
      </c>
      <c r="AP118" s="226" t="s">
        <v>178</v>
      </c>
      <c r="AQ118" s="226" t="s">
        <v>178</v>
      </c>
      <c r="AR118" s="226" t="s">
        <v>178</v>
      </c>
      <c r="AS118" s="226" t="s">
        <v>178</v>
      </c>
      <c r="AT118" s="226" t="s">
        <v>178</v>
      </c>
      <c r="AU118" s="228" t="s">
        <v>178</v>
      </c>
      <c r="AV118" s="225">
        <v>-5.8544528417660002E-2</v>
      </c>
      <c r="AW118" s="226" t="s">
        <v>178</v>
      </c>
      <c r="AX118" s="226" t="s">
        <v>178</v>
      </c>
      <c r="AY118" s="229" t="s">
        <v>178</v>
      </c>
    </row>
    <row r="119" spans="1:51" x14ac:dyDescent="0.3">
      <c r="A119" s="246" t="s">
        <v>237</v>
      </c>
      <c r="B119" s="224"/>
      <c r="C119" s="290" t="s">
        <v>144</v>
      </c>
      <c r="D119" s="254">
        <v>242.5</v>
      </c>
      <c r="E119" s="255">
        <v>231.5</v>
      </c>
      <c r="F119" s="255">
        <v>307.10000000000002</v>
      </c>
      <c r="G119" s="255">
        <v>409</v>
      </c>
      <c r="H119" s="255">
        <v>454.3</v>
      </c>
      <c r="I119" s="255">
        <v>479.8</v>
      </c>
      <c r="J119" s="255">
        <v>655.8</v>
      </c>
      <c r="K119" s="255">
        <v>820.3</v>
      </c>
      <c r="L119" s="255">
        <v>515.79999999999995</v>
      </c>
      <c r="M119" s="255">
        <v>450.7</v>
      </c>
      <c r="N119" s="255">
        <v>307.5</v>
      </c>
      <c r="O119" s="255">
        <v>313.10000000000002</v>
      </c>
      <c r="P119" s="254">
        <v>781.1</v>
      </c>
      <c r="Q119" s="255">
        <v>1343.1</v>
      </c>
      <c r="R119" s="255">
        <v>1991.8999999999999</v>
      </c>
      <c r="S119" s="255">
        <v>1071.3000000000002</v>
      </c>
      <c r="T119" s="256">
        <v>271.2</v>
      </c>
      <c r="U119" s="255">
        <v>273</v>
      </c>
      <c r="V119" s="255">
        <v>170.4</v>
      </c>
      <c r="W119" s="255">
        <v>53.2</v>
      </c>
      <c r="X119" s="255">
        <v>69.2</v>
      </c>
      <c r="Y119" s="255">
        <v>102.8</v>
      </c>
      <c r="Z119" s="255">
        <v>262.7</v>
      </c>
      <c r="AA119" s="255">
        <v>467.1</v>
      </c>
      <c r="AB119" s="255">
        <v>278.39999999999998</v>
      </c>
      <c r="AC119" s="255">
        <v>218.1</v>
      </c>
      <c r="AD119" s="255">
        <v>136.4</v>
      </c>
      <c r="AE119" s="257">
        <v>170.6</v>
      </c>
      <c r="AF119" s="254">
        <v>714.6</v>
      </c>
      <c r="AG119" s="255">
        <v>225.2</v>
      </c>
      <c r="AH119" s="255">
        <v>1008.1999999999999</v>
      </c>
      <c r="AI119" s="258">
        <v>525.1</v>
      </c>
      <c r="AJ119" s="256">
        <v>104.9</v>
      </c>
      <c r="AK119" s="255">
        <v>64.599999999999994</v>
      </c>
      <c r="AL119" s="255">
        <v>79.8</v>
      </c>
      <c r="AM119" s="255">
        <v>114.7</v>
      </c>
      <c r="AN119" s="255">
        <v>221.1</v>
      </c>
      <c r="AO119" s="255" t="s">
        <v>178</v>
      </c>
      <c r="AP119" s="255" t="s">
        <v>178</v>
      </c>
      <c r="AQ119" s="255" t="s">
        <v>178</v>
      </c>
      <c r="AR119" s="255" t="s">
        <v>178</v>
      </c>
      <c r="AS119" s="255" t="s">
        <v>178</v>
      </c>
      <c r="AT119" s="255" t="s">
        <v>178</v>
      </c>
      <c r="AU119" s="257" t="s">
        <v>178</v>
      </c>
      <c r="AV119" s="254">
        <v>249.3</v>
      </c>
      <c r="AW119" s="255" t="s">
        <v>178</v>
      </c>
      <c r="AX119" s="255" t="s">
        <v>178</v>
      </c>
      <c r="AY119" s="258" t="s">
        <v>178</v>
      </c>
    </row>
    <row r="120" spans="1:51" x14ac:dyDescent="0.3">
      <c r="A120" s="301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0.11835051546391748</v>
      </c>
      <c r="U120" s="226">
        <v>0.17926565874730022</v>
      </c>
      <c r="V120" s="226">
        <v>-0.44513187886681865</v>
      </c>
      <c r="W120" s="226">
        <v>-0.86992665036674821</v>
      </c>
      <c r="X120" s="226">
        <v>-0.84767774598283074</v>
      </c>
      <c r="Y120" s="226">
        <v>-0.7857440600250104</v>
      </c>
      <c r="Z120" s="226">
        <v>-0.59942055504727054</v>
      </c>
      <c r="AA120" s="226">
        <v>-0.4305741801779836</v>
      </c>
      <c r="AB120" s="226">
        <v>-0.46025591314462971</v>
      </c>
      <c r="AC120" s="226">
        <v>-0.51608608830707792</v>
      </c>
      <c r="AD120" s="226">
        <v>-0.55642276422764225</v>
      </c>
      <c r="AE120" s="228">
        <v>-0.45512615777706811</v>
      </c>
      <c r="AF120" s="225">
        <v>-8.5136346178466257E-2</v>
      </c>
      <c r="AG120" s="226">
        <v>-0.83232819596455954</v>
      </c>
      <c r="AH120" s="226">
        <v>-0.49385009287614839</v>
      </c>
      <c r="AI120" s="229">
        <v>-0.50984784840847575</v>
      </c>
      <c r="AJ120" s="227">
        <v>-0.61320058997050142</v>
      </c>
      <c r="AK120" s="226">
        <v>-0.76336996336996343</v>
      </c>
      <c r="AL120" s="226">
        <v>-0.53169014084507049</v>
      </c>
      <c r="AM120" s="226">
        <v>1.1560150375939848</v>
      </c>
      <c r="AN120" s="226">
        <v>2.1950867052023115</v>
      </c>
      <c r="AO120" s="226" t="s">
        <v>178</v>
      </c>
      <c r="AP120" s="226" t="s">
        <v>178</v>
      </c>
      <c r="AQ120" s="226" t="s">
        <v>178</v>
      </c>
      <c r="AR120" s="226" t="s">
        <v>178</v>
      </c>
      <c r="AS120" s="226" t="s">
        <v>178</v>
      </c>
      <c r="AT120" s="226" t="s">
        <v>178</v>
      </c>
      <c r="AU120" s="228" t="s">
        <v>178</v>
      </c>
      <c r="AV120" s="225">
        <v>-0.6511335012594458</v>
      </c>
      <c r="AW120" s="226" t="s">
        <v>178</v>
      </c>
      <c r="AX120" s="226" t="s">
        <v>178</v>
      </c>
      <c r="AY120" s="229" t="s">
        <v>178</v>
      </c>
    </row>
    <row r="121" spans="1:51" x14ac:dyDescent="0.3">
      <c r="A121" s="246"/>
      <c r="B121" s="224"/>
      <c r="C121" s="290" t="s">
        <v>145</v>
      </c>
      <c r="D121" s="254">
        <v>4217</v>
      </c>
      <c r="E121" s="255">
        <v>4161</v>
      </c>
      <c r="F121" s="255">
        <v>5476</v>
      </c>
      <c r="G121" s="255">
        <v>7037</v>
      </c>
      <c r="H121" s="255">
        <v>7766</v>
      </c>
      <c r="I121" s="255">
        <v>8241</v>
      </c>
      <c r="J121" s="255">
        <v>11183</v>
      </c>
      <c r="K121" s="255">
        <v>14413</v>
      </c>
      <c r="L121" s="255">
        <v>9304</v>
      </c>
      <c r="M121" s="255">
        <v>8134</v>
      </c>
      <c r="N121" s="255">
        <v>6012</v>
      </c>
      <c r="O121" s="255">
        <v>5819</v>
      </c>
      <c r="P121" s="254">
        <v>13854</v>
      </c>
      <c r="Q121" s="255">
        <v>23044</v>
      </c>
      <c r="R121" s="255">
        <v>34900</v>
      </c>
      <c r="S121" s="255">
        <v>19965</v>
      </c>
      <c r="T121" s="256">
        <v>5154</v>
      </c>
      <c r="U121" s="255">
        <v>5480</v>
      </c>
      <c r="V121" s="255">
        <v>3415</v>
      </c>
      <c r="W121" s="255">
        <v>945</v>
      </c>
      <c r="X121" s="255">
        <v>1267</v>
      </c>
      <c r="Y121" s="255">
        <v>1874</v>
      </c>
      <c r="Z121" s="255">
        <v>4835</v>
      </c>
      <c r="AA121" s="255">
        <v>8710</v>
      </c>
      <c r="AB121" s="255">
        <v>5690</v>
      </c>
      <c r="AC121" s="255">
        <v>4541</v>
      </c>
      <c r="AD121" s="255">
        <v>2747</v>
      </c>
      <c r="AE121" s="257">
        <v>3126</v>
      </c>
      <c r="AF121" s="254">
        <v>14049</v>
      </c>
      <c r="AG121" s="255">
        <v>4086</v>
      </c>
      <c r="AH121" s="255">
        <v>19235</v>
      </c>
      <c r="AI121" s="258">
        <v>10414</v>
      </c>
      <c r="AJ121" s="256">
        <v>2065</v>
      </c>
      <c r="AK121" s="255">
        <v>1276</v>
      </c>
      <c r="AL121" s="255">
        <v>1598</v>
      </c>
      <c r="AM121" s="255">
        <v>2217</v>
      </c>
      <c r="AN121" s="255">
        <v>4083</v>
      </c>
      <c r="AO121" s="255" t="s">
        <v>178</v>
      </c>
      <c r="AP121" s="255" t="s">
        <v>178</v>
      </c>
      <c r="AQ121" s="255" t="s">
        <v>178</v>
      </c>
      <c r="AR121" s="255" t="s">
        <v>178</v>
      </c>
      <c r="AS121" s="255" t="s">
        <v>178</v>
      </c>
      <c r="AT121" s="255" t="s">
        <v>178</v>
      </c>
      <c r="AU121" s="257" t="s">
        <v>178</v>
      </c>
      <c r="AV121" s="254">
        <v>4939</v>
      </c>
      <c r="AW121" s="255" t="s">
        <v>178</v>
      </c>
      <c r="AX121" s="255" t="s">
        <v>178</v>
      </c>
      <c r="AY121" s="258" t="s">
        <v>178</v>
      </c>
    </row>
    <row r="122" spans="1:51" x14ac:dyDescent="0.3">
      <c r="A122" s="302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0.22219587384396491</v>
      </c>
      <c r="U122" s="226">
        <v>0.31699110790675317</v>
      </c>
      <c r="V122" s="226">
        <v>-0.37636961285609932</v>
      </c>
      <c r="W122" s="226">
        <v>-0.86570981952536596</v>
      </c>
      <c r="X122" s="226">
        <v>-0.83685294875096572</v>
      </c>
      <c r="Y122" s="226">
        <v>-0.77260041257128986</v>
      </c>
      <c r="Z122" s="226">
        <v>-0.56764732182777433</v>
      </c>
      <c r="AA122" s="226">
        <v>-0.39568445153680704</v>
      </c>
      <c r="AB122" s="226">
        <v>-0.38843508168529667</v>
      </c>
      <c r="AC122" s="226">
        <v>-0.44172608802557167</v>
      </c>
      <c r="AD122" s="226">
        <v>-0.54308050565535593</v>
      </c>
      <c r="AE122" s="228">
        <v>-0.46279429455232857</v>
      </c>
      <c r="AF122" s="225">
        <v>1.4075357297531399E-2</v>
      </c>
      <c r="AG122" s="226">
        <v>-0.82268703350112826</v>
      </c>
      <c r="AH122" s="226">
        <v>-0.44885386819484241</v>
      </c>
      <c r="AI122" s="229">
        <v>-0.47838717756073129</v>
      </c>
      <c r="AJ122" s="227">
        <v>-0.59934031819945677</v>
      </c>
      <c r="AK122" s="226">
        <v>-0.76715328467153288</v>
      </c>
      <c r="AL122" s="226">
        <v>-0.53206442166910684</v>
      </c>
      <c r="AM122" s="226">
        <v>1.3460317460317461</v>
      </c>
      <c r="AN122" s="226">
        <v>2.222573007103394</v>
      </c>
      <c r="AO122" s="226" t="s">
        <v>178</v>
      </c>
      <c r="AP122" s="226" t="s">
        <v>178</v>
      </c>
      <c r="AQ122" s="226" t="s">
        <v>178</v>
      </c>
      <c r="AR122" s="226" t="s">
        <v>178</v>
      </c>
      <c r="AS122" s="226" t="s">
        <v>178</v>
      </c>
      <c r="AT122" s="226" t="s">
        <v>178</v>
      </c>
      <c r="AU122" s="228" t="s">
        <v>178</v>
      </c>
      <c r="AV122" s="225">
        <v>-0.64844472916221796</v>
      </c>
      <c r="AW122" s="226" t="s">
        <v>178</v>
      </c>
      <c r="AX122" s="226" t="s">
        <v>178</v>
      </c>
      <c r="AY122" s="229" t="s">
        <v>178</v>
      </c>
    </row>
    <row r="123" spans="1:51" x14ac:dyDescent="0.3">
      <c r="A123" s="246"/>
      <c r="B123" s="224"/>
      <c r="C123" s="290" t="s">
        <v>146</v>
      </c>
      <c r="D123" s="254">
        <v>57.505335546597109</v>
      </c>
      <c r="E123" s="255">
        <v>55.635664503725067</v>
      </c>
      <c r="F123" s="255">
        <v>56.081081081081081</v>
      </c>
      <c r="G123" s="255">
        <v>58.121358533465965</v>
      </c>
      <c r="H123" s="255">
        <v>58.498583569405099</v>
      </c>
      <c r="I123" s="255">
        <v>58.2210896735833</v>
      </c>
      <c r="J123" s="255">
        <v>58.642582491281409</v>
      </c>
      <c r="K123" s="255">
        <v>56.913897176160411</v>
      </c>
      <c r="L123" s="255">
        <v>55.438521066208075</v>
      </c>
      <c r="M123" s="255">
        <v>55.409392672731741</v>
      </c>
      <c r="N123" s="255">
        <v>51.147704590818364</v>
      </c>
      <c r="O123" s="255">
        <v>53.806495961505412</v>
      </c>
      <c r="P123" s="254">
        <v>56.380828641547566</v>
      </c>
      <c r="Q123" s="255">
        <v>58.284152056934559</v>
      </c>
      <c r="R123" s="255">
        <v>57.07449856733524</v>
      </c>
      <c r="S123" s="255">
        <v>53.658903080390694</v>
      </c>
      <c r="T123" s="256">
        <v>52.619324796274739</v>
      </c>
      <c r="U123" s="255">
        <v>49.817518248175183</v>
      </c>
      <c r="V123" s="255">
        <v>49.897510980966324</v>
      </c>
      <c r="W123" s="255">
        <v>56.296296296296298</v>
      </c>
      <c r="X123" s="255">
        <v>54.617205998421468</v>
      </c>
      <c r="Y123" s="255">
        <v>54.85592315901814</v>
      </c>
      <c r="Z123" s="255">
        <v>54.332988624612206</v>
      </c>
      <c r="AA123" s="255">
        <v>53.628013777267512</v>
      </c>
      <c r="AB123" s="255">
        <v>48.927943760984185</v>
      </c>
      <c r="AC123" s="255">
        <v>48.029068487117378</v>
      </c>
      <c r="AD123" s="255">
        <v>49.654168183472876</v>
      </c>
      <c r="AE123" s="257">
        <v>54.5745361484325</v>
      </c>
      <c r="AF123" s="254">
        <v>50.864830237027547</v>
      </c>
      <c r="AG123" s="255">
        <v>55.115026921194321</v>
      </c>
      <c r="AH123" s="255">
        <v>52.41486872887964</v>
      </c>
      <c r="AI123" s="258">
        <v>50.422508162089493</v>
      </c>
      <c r="AJ123" s="256">
        <v>50.799031476997577</v>
      </c>
      <c r="AK123" s="255">
        <v>50.626959247648898</v>
      </c>
      <c r="AL123" s="255">
        <v>49.93742177722153</v>
      </c>
      <c r="AM123" s="255">
        <v>51.736580965268381</v>
      </c>
      <c r="AN123" s="255">
        <v>54.151359294636293</v>
      </c>
      <c r="AO123" s="255" t="s">
        <v>178</v>
      </c>
      <c r="AP123" s="255" t="s">
        <v>178</v>
      </c>
      <c r="AQ123" s="255" t="s">
        <v>178</v>
      </c>
      <c r="AR123" s="255" t="s">
        <v>178</v>
      </c>
      <c r="AS123" s="255" t="s">
        <v>178</v>
      </c>
      <c r="AT123" s="255" t="s">
        <v>178</v>
      </c>
      <c r="AU123" s="257" t="s">
        <v>178</v>
      </c>
      <c r="AV123" s="254">
        <v>50.475804818789229</v>
      </c>
      <c r="AW123" s="255" t="s">
        <v>178</v>
      </c>
      <c r="AX123" s="255" t="s">
        <v>178</v>
      </c>
      <c r="AY123" s="258" t="s">
        <v>178</v>
      </c>
    </row>
    <row r="124" spans="1:51" x14ac:dyDescent="0.3">
      <c r="A124" s="246"/>
      <c r="B124" s="224"/>
      <c r="C124" s="290" t="s">
        <v>45</v>
      </c>
      <c r="D124" s="254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4"/>
      <c r="Q124" s="255"/>
      <c r="R124" s="255"/>
      <c r="S124" s="255"/>
      <c r="T124" s="227">
        <v>-8.4966215810760554E-2</v>
      </c>
      <c r="U124" s="226">
        <v>-0.10457583831249705</v>
      </c>
      <c r="V124" s="226">
        <v>-0.11026124997794988</v>
      </c>
      <c r="W124" s="226">
        <v>-3.140088744000722E-2</v>
      </c>
      <c r="X124" s="226">
        <v>-6.6349941043933255E-2</v>
      </c>
      <c r="Y124" s="226">
        <v>-5.7799785841041035E-2</v>
      </c>
      <c r="Z124" s="226">
        <v>-7.3489155551939161E-2</v>
      </c>
      <c r="AA124" s="226">
        <v>-5.7734289196932048E-2</v>
      </c>
      <c r="AB124" s="226">
        <v>-0.11743778838271245</v>
      </c>
      <c r="AC124" s="226">
        <v>-0.13319626564408082</v>
      </c>
      <c r="AD124" s="226">
        <v>-2.9200458149466903E-2</v>
      </c>
      <c r="AE124" s="228">
        <v>1.4274116409226208E-2</v>
      </c>
      <c r="AF124" s="225">
        <v>-9.7834645879170845E-2</v>
      </c>
      <c r="AG124" s="226">
        <v>-5.4373702351275442E-2</v>
      </c>
      <c r="AH124" s="226">
        <v>-8.1641187490386305E-2</v>
      </c>
      <c r="AI124" s="229">
        <v>-6.031422061409826E-2</v>
      </c>
      <c r="AJ124" s="227">
        <v>-3.4593627461484124E-2</v>
      </c>
      <c r="AK124" s="226">
        <v>1.6248119696395447E-2</v>
      </c>
      <c r="AL124" s="226">
        <v>7.9985545311930968E-4</v>
      </c>
      <c r="AM124" s="226">
        <v>-8.0994943380101159E-2</v>
      </c>
      <c r="AN124" s="226">
        <v>-8.5293030880898377E-3</v>
      </c>
      <c r="AO124" s="226" t="s">
        <v>178</v>
      </c>
      <c r="AP124" s="226" t="s">
        <v>178</v>
      </c>
      <c r="AQ124" s="226" t="s">
        <v>178</v>
      </c>
      <c r="AR124" s="226" t="s">
        <v>178</v>
      </c>
      <c r="AS124" s="226" t="s">
        <v>178</v>
      </c>
      <c r="AT124" s="226" t="s">
        <v>178</v>
      </c>
      <c r="AU124" s="228" t="s">
        <v>178</v>
      </c>
      <c r="AV124" s="225">
        <v>-7.6482201243075025E-3</v>
      </c>
      <c r="AW124" s="226" t="s">
        <v>178</v>
      </c>
      <c r="AX124" s="226" t="s">
        <v>178</v>
      </c>
      <c r="AY124" s="229" t="s">
        <v>178</v>
      </c>
    </row>
    <row r="125" spans="1:51" ht="24.6" x14ac:dyDescent="0.3">
      <c r="A125" s="305" t="s">
        <v>150</v>
      </c>
      <c r="B125" s="222" t="s">
        <v>143</v>
      </c>
      <c r="C125" s="260"/>
      <c r="D125" s="297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97"/>
      <c r="Q125" s="260"/>
      <c r="R125" s="260"/>
      <c r="S125" s="260"/>
      <c r="T125" s="298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99"/>
      <c r="AF125" s="297"/>
      <c r="AG125" s="260"/>
      <c r="AH125" s="260"/>
      <c r="AI125" s="300"/>
      <c r="AJ125" s="298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99"/>
      <c r="AV125" s="297"/>
      <c r="AW125" s="260"/>
      <c r="AX125" s="260"/>
      <c r="AY125" s="300"/>
    </row>
    <row r="126" spans="1:51" x14ac:dyDescent="0.3">
      <c r="A126" s="246" t="s">
        <v>29</v>
      </c>
      <c r="B126" s="224"/>
      <c r="C126" s="290" t="s">
        <v>144</v>
      </c>
      <c r="D126" s="254">
        <v>2290.9</v>
      </c>
      <c r="E126" s="255">
        <v>2230.3999999999996</v>
      </c>
      <c r="F126" s="255">
        <v>2496.1</v>
      </c>
      <c r="G126" s="255">
        <v>2440.5</v>
      </c>
      <c r="H126" s="255">
        <v>2649.9</v>
      </c>
      <c r="I126" s="255">
        <v>2583.4</v>
      </c>
      <c r="J126" s="255">
        <v>2858.8999999999996</v>
      </c>
      <c r="K126" s="255">
        <v>2901</v>
      </c>
      <c r="L126" s="255">
        <v>2517.1</v>
      </c>
      <c r="M126" s="255">
        <v>2588.7999999999997</v>
      </c>
      <c r="N126" s="255">
        <v>2514.9000000000005</v>
      </c>
      <c r="O126" s="255">
        <v>2945.8</v>
      </c>
      <c r="P126" s="254">
        <v>7017.4</v>
      </c>
      <c r="Q126" s="255">
        <v>7673.7999999999993</v>
      </c>
      <c r="R126" s="255">
        <v>8277</v>
      </c>
      <c r="S126" s="255">
        <v>8049.5000000000009</v>
      </c>
      <c r="T126" s="256">
        <v>2375.7000000000003</v>
      </c>
      <c r="U126" s="255">
        <v>2366.5999999999995</v>
      </c>
      <c r="V126" s="255">
        <v>1986.1</v>
      </c>
      <c r="W126" s="255">
        <v>1457.6999999999998</v>
      </c>
      <c r="X126" s="255">
        <v>1914.4</v>
      </c>
      <c r="Y126" s="255">
        <v>2129.7000000000003</v>
      </c>
      <c r="Z126" s="255">
        <v>2512.1</v>
      </c>
      <c r="AA126" s="255">
        <v>2488.8000000000002</v>
      </c>
      <c r="AB126" s="255">
        <v>2280.6</v>
      </c>
      <c r="AC126" s="255">
        <v>2317.4</v>
      </c>
      <c r="AD126" s="255">
        <v>2180.8999999999996</v>
      </c>
      <c r="AE126" s="257">
        <v>2667.7999999999997</v>
      </c>
      <c r="AF126" s="254">
        <v>6728.4</v>
      </c>
      <c r="AG126" s="255">
        <v>5501.8</v>
      </c>
      <c r="AH126" s="255">
        <v>7281.5</v>
      </c>
      <c r="AI126" s="258">
        <v>7166.0999999999985</v>
      </c>
      <c r="AJ126" s="256">
        <v>1863.3</v>
      </c>
      <c r="AK126" s="255">
        <v>1720</v>
      </c>
      <c r="AL126" s="255">
        <v>2103.3999999999996</v>
      </c>
      <c r="AM126" s="255">
        <v>2182</v>
      </c>
      <c r="AN126" s="255">
        <v>2414.3000000000002</v>
      </c>
      <c r="AO126" s="255" t="s">
        <v>178</v>
      </c>
      <c r="AP126" s="255" t="s">
        <v>178</v>
      </c>
      <c r="AQ126" s="255" t="s">
        <v>178</v>
      </c>
      <c r="AR126" s="255" t="s">
        <v>178</v>
      </c>
      <c r="AS126" s="255" t="s">
        <v>178</v>
      </c>
      <c r="AT126" s="255" t="s">
        <v>178</v>
      </c>
      <c r="AU126" s="257" t="s">
        <v>178</v>
      </c>
      <c r="AV126" s="254">
        <v>5686.7</v>
      </c>
      <c r="AW126" s="255" t="s">
        <v>178</v>
      </c>
      <c r="AX126" s="255" t="s">
        <v>178</v>
      </c>
      <c r="AY126" s="258" t="s">
        <v>178</v>
      </c>
    </row>
    <row r="127" spans="1:51" x14ac:dyDescent="0.3">
      <c r="A127" s="301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3.701601990484097E-2</v>
      </c>
      <c r="U127" s="226">
        <v>6.1065279770444694E-2</v>
      </c>
      <c r="V127" s="226">
        <v>-0.20431873723007893</v>
      </c>
      <c r="W127" s="226">
        <v>-0.40270436385986486</v>
      </c>
      <c r="X127" s="226">
        <v>-0.27755764368466734</v>
      </c>
      <c r="Y127" s="226">
        <v>-0.17562127428969568</v>
      </c>
      <c r="Z127" s="226">
        <v>-0.12130539718073377</v>
      </c>
      <c r="AA127" s="226">
        <v>-0.14208893485005164</v>
      </c>
      <c r="AB127" s="226">
        <v>-9.3957331850145015E-2</v>
      </c>
      <c r="AC127" s="226">
        <v>-0.10483621755253386</v>
      </c>
      <c r="AD127" s="226">
        <v>-0.1328084615690488</v>
      </c>
      <c r="AE127" s="228">
        <v>-9.4371647769706177E-2</v>
      </c>
      <c r="AF127" s="225">
        <v>-4.1183344258557304E-2</v>
      </c>
      <c r="AG127" s="226">
        <v>-0.28304099663791071</v>
      </c>
      <c r="AH127" s="226">
        <v>-0.12027304578953728</v>
      </c>
      <c r="AI127" s="229">
        <v>-0.10974594695322719</v>
      </c>
      <c r="AJ127" s="227">
        <v>-0.21568379845940155</v>
      </c>
      <c r="AK127" s="226">
        <v>-0.27321896391447631</v>
      </c>
      <c r="AL127" s="226">
        <v>5.9060470268365001E-2</v>
      </c>
      <c r="AM127" s="226">
        <v>0.49687864443987123</v>
      </c>
      <c r="AN127" s="226">
        <v>0.26112620142081072</v>
      </c>
      <c r="AO127" s="226" t="s">
        <v>178</v>
      </c>
      <c r="AP127" s="226" t="s">
        <v>178</v>
      </c>
      <c r="AQ127" s="226" t="s">
        <v>178</v>
      </c>
      <c r="AR127" s="226" t="s">
        <v>178</v>
      </c>
      <c r="AS127" s="226" t="s">
        <v>178</v>
      </c>
      <c r="AT127" s="226" t="s">
        <v>178</v>
      </c>
      <c r="AU127" s="228" t="s">
        <v>178</v>
      </c>
      <c r="AV127" s="225">
        <v>-0.15482135425955648</v>
      </c>
      <c r="AW127" s="226" t="s">
        <v>178</v>
      </c>
      <c r="AX127" s="226" t="s">
        <v>178</v>
      </c>
      <c r="AY127" s="229" t="s">
        <v>178</v>
      </c>
    </row>
    <row r="128" spans="1:51" x14ac:dyDescent="0.3">
      <c r="A128" s="246"/>
      <c r="B128" s="224"/>
      <c r="C128" s="290" t="s">
        <v>145</v>
      </c>
      <c r="D128" s="254">
        <v>34040</v>
      </c>
      <c r="E128" s="255">
        <v>33733</v>
      </c>
      <c r="F128" s="255">
        <v>37851</v>
      </c>
      <c r="G128" s="255">
        <v>35654</v>
      </c>
      <c r="H128" s="255">
        <v>39340</v>
      </c>
      <c r="I128" s="255">
        <v>37680</v>
      </c>
      <c r="J128" s="255">
        <v>40108</v>
      </c>
      <c r="K128" s="255">
        <v>39628</v>
      </c>
      <c r="L128" s="255">
        <v>36785</v>
      </c>
      <c r="M128" s="255">
        <v>38024</v>
      </c>
      <c r="N128" s="255">
        <v>36150</v>
      </c>
      <c r="O128" s="255">
        <v>39233</v>
      </c>
      <c r="P128" s="254">
        <v>105624</v>
      </c>
      <c r="Q128" s="255">
        <v>112674</v>
      </c>
      <c r="R128" s="255">
        <v>116521</v>
      </c>
      <c r="S128" s="255">
        <v>113407</v>
      </c>
      <c r="T128" s="256">
        <v>34531</v>
      </c>
      <c r="U128" s="255">
        <v>34990</v>
      </c>
      <c r="V128" s="255">
        <v>25913</v>
      </c>
      <c r="W128" s="255">
        <v>17161</v>
      </c>
      <c r="X128" s="255">
        <v>24386</v>
      </c>
      <c r="Y128" s="255">
        <v>28197</v>
      </c>
      <c r="Z128" s="255">
        <v>32416</v>
      </c>
      <c r="AA128" s="255">
        <v>32202</v>
      </c>
      <c r="AB128" s="255">
        <v>30740</v>
      </c>
      <c r="AC128" s="255">
        <v>31141</v>
      </c>
      <c r="AD128" s="255">
        <v>28544</v>
      </c>
      <c r="AE128" s="257">
        <v>31993</v>
      </c>
      <c r="AF128" s="254">
        <v>95434</v>
      </c>
      <c r="AG128" s="255">
        <v>69744</v>
      </c>
      <c r="AH128" s="255">
        <v>95358</v>
      </c>
      <c r="AI128" s="258">
        <v>91678</v>
      </c>
      <c r="AJ128" s="256">
        <v>23184</v>
      </c>
      <c r="AK128" s="255">
        <v>20909</v>
      </c>
      <c r="AL128" s="255">
        <v>26231</v>
      </c>
      <c r="AM128" s="255">
        <v>27933</v>
      </c>
      <c r="AN128" s="255">
        <v>31901</v>
      </c>
      <c r="AO128" s="255" t="s">
        <v>178</v>
      </c>
      <c r="AP128" s="255" t="s">
        <v>178</v>
      </c>
      <c r="AQ128" s="255" t="s">
        <v>178</v>
      </c>
      <c r="AR128" s="255" t="s">
        <v>178</v>
      </c>
      <c r="AS128" s="255" t="s">
        <v>178</v>
      </c>
      <c r="AT128" s="255" t="s">
        <v>178</v>
      </c>
      <c r="AU128" s="257" t="s">
        <v>178</v>
      </c>
      <c r="AV128" s="254">
        <v>70324</v>
      </c>
      <c r="AW128" s="255" t="s">
        <v>178</v>
      </c>
      <c r="AX128" s="255" t="s">
        <v>178</v>
      </c>
      <c r="AY128" s="258" t="s">
        <v>178</v>
      </c>
    </row>
    <row r="129" spans="1:51" x14ac:dyDescent="0.3">
      <c r="A129" s="302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1.4424206815511164E-2</v>
      </c>
      <c r="U129" s="226">
        <v>3.7263214063380075E-2</v>
      </c>
      <c r="V129" s="226">
        <v>-0.31539457345908961</v>
      </c>
      <c r="W129" s="226">
        <v>-0.51867953104840969</v>
      </c>
      <c r="X129" s="226">
        <v>-0.38012201321809863</v>
      </c>
      <c r="Y129" s="226">
        <v>-0.25167197452229301</v>
      </c>
      <c r="Z129" s="226">
        <v>-0.1917821880921512</v>
      </c>
      <c r="AA129" s="226">
        <v>-0.18739275259917229</v>
      </c>
      <c r="AB129" s="226">
        <v>-0.16433328802501018</v>
      </c>
      <c r="AC129" s="226">
        <v>-0.18101725226172943</v>
      </c>
      <c r="AD129" s="226">
        <v>-0.21040110650069158</v>
      </c>
      <c r="AE129" s="228">
        <v>-0.18453852624066475</v>
      </c>
      <c r="AF129" s="225">
        <v>-9.6474286147087779E-2</v>
      </c>
      <c r="AG129" s="226">
        <v>-0.38101070344533788</v>
      </c>
      <c r="AH129" s="226">
        <v>-0.18162391328601712</v>
      </c>
      <c r="AI129" s="229">
        <v>-0.19160192933416809</v>
      </c>
      <c r="AJ129" s="227">
        <v>-0.32860328400567607</v>
      </c>
      <c r="AK129" s="226">
        <v>-0.40242926550442981</v>
      </c>
      <c r="AL129" s="226">
        <v>1.2271832670860187E-2</v>
      </c>
      <c r="AM129" s="226">
        <v>0.62770234834799832</v>
      </c>
      <c r="AN129" s="226">
        <v>0.30816862134011319</v>
      </c>
      <c r="AO129" s="226" t="s">
        <v>178</v>
      </c>
      <c r="AP129" s="226" t="s">
        <v>178</v>
      </c>
      <c r="AQ129" s="226" t="s">
        <v>178</v>
      </c>
      <c r="AR129" s="226" t="s">
        <v>178</v>
      </c>
      <c r="AS129" s="226" t="s">
        <v>178</v>
      </c>
      <c r="AT129" s="226" t="s">
        <v>178</v>
      </c>
      <c r="AU129" s="228" t="s">
        <v>178</v>
      </c>
      <c r="AV129" s="225">
        <v>-0.26311377496489718</v>
      </c>
      <c r="AW129" s="226" t="s">
        <v>178</v>
      </c>
      <c r="AX129" s="226" t="s">
        <v>178</v>
      </c>
      <c r="AY129" s="229" t="s">
        <v>178</v>
      </c>
    </row>
    <row r="130" spans="1:51" x14ac:dyDescent="0.3">
      <c r="A130" s="246"/>
      <c r="B130" s="224"/>
      <c r="C130" s="290" t="s">
        <v>146</v>
      </c>
      <c r="D130" s="254">
        <v>67.300235017626321</v>
      </c>
      <c r="E130" s="255">
        <v>66.119230427178124</v>
      </c>
      <c r="F130" s="255">
        <v>65.945417558320784</v>
      </c>
      <c r="G130" s="255">
        <v>68.449542828294156</v>
      </c>
      <c r="H130" s="255">
        <v>67.358922216573461</v>
      </c>
      <c r="I130" s="255">
        <v>68.561571125265388</v>
      </c>
      <c r="J130" s="255">
        <v>71.280043881519887</v>
      </c>
      <c r="K130" s="255">
        <v>73.205814070858992</v>
      </c>
      <c r="L130" s="255">
        <v>68.427348103846683</v>
      </c>
      <c r="M130" s="255">
        <v>68.083315800547012</v>
      </c>
      <c r="N130" s="255">
        <v>69.568464730290472</v>
      </c>
      <c r="O130" s="255">
        <v>75.084750082838426</v>
      </c>
      <c r="P130" s="254">
        <v>66.437552071498899</v>
      </c>
      <c r="Q130" s="255">
        <v>68.106217938477371</v>
      </c>
      <c r="R130" s="255">
        <v>71.034405815260769</v>
      </c>
      <c r="S130" s="255">
        <v>70.978863738569942</v>
      </c>
      <c r="T130" s="256">
        <v>68.799050128869723</v>
      </c>
      <c r="U130" s="255">
        <v>67.636467562160604</v>
      </c>
      <c r="V130" s="255">
        <v>76.644927256589355</v>
      </c>
      <c r="W130" s="255">
        <v>84.942602412446817</v>
      </c>
      <c r="X130" s="255">
        <v>78.504059706388915</v>
      </c>
      <c r="Y130" s="255">
        <v>75.529311628896707</v>
      </c>
      <c r="Z130" s="255">
        <v>77.495681145113522</v>
      </c>
      <c r="AA130" s="255">
        <v>77.287125023290486</v>
      </c>
      <c r="AB130" s="255">
        <v>74.189980481457383</v>
      </c>
      <c r="AC130" s="255">
        <v>74.416364278603766</v>
      </c>
      <c r="AD130" s="255">
        <v>76.404848654708502</v>
      </c>
      <c r="AE130" s="257">
        <v>83.386990904260287</v>
      </c>
      <c r="AF130" s="254">
        <v>70.50317496908859</v>
      </c>
      <c r="AG130" s="255">
        <v>78.885638908006428</v>
      </c>
      <c r="AH130" s="255">
        <v>76.359613246922123</v>
      </c>
      <c r="AI130" s="258">
        <v>78.165972207072556</v>
      </c>
      <c r="AJ130" s="256">
        <v>80.370082815734989</v>
      </c>
      <c r="AK130" s="255">
        <v>82.261227222727058</v>
      </c>
      <c r="AL130" s="255">
        <v>80.187564332278583</v>
      </c>
      <c r="AM130" s="255">
        <v>78.115490638313105</v>
      </c>
      <c r="AN130" s="255">
        <v>75.6810131343845</v>
      </c>
      <c r="AO130" s="255" t="s">
        <v>178</v>
      </c>
      <c r="AP130" s="255" t="s">
        <v>178</v>
      </c>
      <c r="AQ130" s="255" t="s">
        <v>178</v>
      </c>
      <c r="AR130" s="255" t="s">
        <v>178</v>
      </c>
      <c r="AS130" s="255" t="s">
        <v>178</v>
      </c>
      <c r="AT130" s="255" t="s">
        <v>178</v>
      </c>
      <c r="AU130" s="257" t="s">
        <v>178</v>
      </c>
      <c r="AV130" s="254">
        <v>80.864285308002962</v>
      </c>
      <c r="AW130" s="255" t="s">
        <v>178</v>
      </c>
      <c r="AX130" s="255" t="s">
        <v>178</v>
      </c>
      <c r="AY130" s="258" t="s">
        <v>178</v>
      </c>
    </row>
    <row r="131" spans="1:51" x14ac:dyDescent="0.3">
      <c r="A131" s="246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2.227057767110106E-2</v>
      </c>
      <c r="U131" s="226">
        <v>2.2946987210529055E-2</v>
      </c>
      <c r="V131" s="226">
        <v>0.16224796345866099</v>
      </c>
      <c r="W131" s="226">
        <v>0.24095207802228191</v>
      </c>
      <c r="X131" s="226">
        <v>0.1654589640549983</v>
      </c>
      <c r="Y131" s="226">
        <v>0.10162749174608195</v>
      </c>
      <c r="Z131" s="226">
        <v>8.720024462842825E-2</v>
      </c>
      <c r="AA131" s="226">
        <v>5.5751185943797049E-2</v>
      </c>
      <c r="AB131" s="226">
        <v>8.4215339879388812E-2</v>
      </c>
      <c r="AC131" s="226">
        <v>9.3019095847353989E-2</v>
      </c>
      <c r="AD131" s="226">
        <v>9.8268431694187336E-2</v>
      </c>
      <c r="AE131" s="228">
        <v>0.11057159825746619</v>
      </c>
      <c r="AF131" s="225">
        <v>6.1194652283611241E-2</v>
      </c>
      <c r="AG131" s="226">
        <v>0.15827366862841316</v>
      </c>
      <c r="AH131" s="226">
        <v>7.4966593590022071E-2</v>
      </c>
      <c r="AI131" s="229">
        <v>0.10125702342847083</v>
      </c>
      <c r="AJ131" s="227">
        <v>0.16818593665452053</v>
      </c>
      <c r="AK131" s="226">
        <v>0.21622595306482731</v>
      </c>
      <c r="AL131" s="226">
        <v>4.6221416113153904E-2</v>
      </c>
      <c r="AM131" s="226">
        <v>-8.0373235340542401E-2</v>
      </c>
      <c r="AN131" s="226">
        <v>-3.5960516979157787E-2</v>
      </c>
      <c r="AO131" s="226" t="s">
        <v>178</v>
      </c>
      <c r="AP131" s="226" t="s">
        <v>178</v>
      </c>
      <c r="AQ131" s="226" t="s">
        <v>178</v>
      </c>
      <c r="AR131" s="226" t="s">
        <v>178</v>
      </c>
      <c r="AS131" s="226" t="s">
        <v>178</v>
      </c>
      <c r="AT131" s="226" t="s">
        <v>178</v>
      </c>
      <c r="AU131" s="228" t="s">
        <v>178</v>
      </c>
      <c r="AV131" s="225">
        <v>0.14695948577432288</v>
      </c>
      <c r="AW131" s="226" t="s">
        <v>178</v>
      </c>
      <c r="AX131" s="226" t="s">
        <v>178</v>
      </c>
      <c r="AY131" s="229" t="s">
        <v>178</v>
      </c>
    </row>
    <row r="132" spans="1:51" x14ac:dyDescent="0.3">
      <c r="A132" s="246" t="s">
        <v>147</v>
      </c>
      <c r="B132" s="224"/>
      <c r="C132" s="290" t="s">
        <v>144</v>
      </c>
      <c r="D132" s="254">
        <v>2175.7000000000003</v>
      </c>
      <c r="E132" s="255">
        <v>2133.6999999999998</v>
      </c>
      <c r="F132" s="255">
        <v>2381.4</v>
      </c>
      <c r="G132" s="255">
        <v>2310.5</v>
      </c>
      <c r="H132" s="255">
        <v>2509.5</v>
      </c>
      <c r="I132" s="255">
        <v>2441.8000000000002</v>
      </c>
      <c r="J132" s="255">
        <v>2656.2</v>
      </c>
      <c r="K132" s="255">
        <v>2562.4</v>
      </c>
      <c r="L132" s="255">
        <v>2347.1</v>
      </c>
      <c r="M132" s="255">
        <v>2445.8999999999996</v>
      </c>
      <c r="N132" s="255">
        <v>2406.6000000000004</v>
      </c>
      <c r="O132" s="255">
        <v>2816.9</v>
      </c>
      <c r="P132" s="254">
        <v>6690.7999999999993</v>
      </c>
      <c r="Q132" s="255">
        <v>7261.8</v>
      </c>
      <c r="R132" s="255">
        <v>7565.7000000000007</v>
      </c>
      <c r="S132" s="255">
        <v>7669.4</v>
      </c>
      <c r="T132" s="256">
        <v>2264.8000000000002</v>
      </c>
      <c r="U132" s="255">
        <v>2265.3999999999996</v>
      </c>
      <c r="V132" s="255">
        <v>1904.8</v>
      </c>
      <c r="W132" s="255">
        <v>1408.6</v>
      </c>
      <c r="X132" s="255">
        <v>1852.1000000000001</v>
      </c>
      <c r="Y132" s="255">
        <v>2058.9</v>
      </c>
      <c r="Z132" s="255">
        <v>2398</v>
      </c>
      <c r="AA132" s="255">
        <v>2293.3000000000002</v>
      </c>
      <c r="AB132" s="255">
        <v>2171</v>
      </c>
      <c r="AC132" s="255">
        <v>2225</v>
      </c>
      <c r="AD132" s="255">
        <v>2106.1999999999998</v>
      </c>
      <c r="AE132" s="257">
        <v>2572.1999999999998</v>
      </c>
      <c r="AF132" s="254">
        <v>6435</v>
      </c>
      <c r="AG132" s="255">
        <v>5319.6</v>
      </c>
      <c r="AH132" s="255">
        <v>6862.3</v>
      </c>
      <c r="AI132" s="258">
        <v>6903.4</v>
      </c>
      <c r="AJ132" s="256">
        <v>1793.5</v>
      </c>
      <c r="AK132" s="255">
        <v>1668.6</v>
      </c>
      <c r="AL132" s="255">
        <v>2040.8999999999999</v>
      </c>
      <c r="AM132" s="255">
        <v>2111</v>
      </c>
      <c r="AN132" s="255">
        <v>2324.8000000000002</v>
      </c>
      <c r="AO132" s="255" t="s">
        <v>178</v>
      </c>
      <c r="AP132" s="255" t="s">
        <v>178</v>
      </c>
      <c r="AQ132" s="255" t="s">
        <v>178</v>
      </c>
      <c r="AR132" s="255" t="s">
        <v>178</v>
      </c>
      <c r="AS132" s="255" t="s">
        <v>178</v>
      </c>
      <c r="AT132" s="255" t="s">
        <v>178</v>
      </c>
      <c r="AU132" s="257" t="s">
        <v>178</v>
      </c>
      <c r="AV132" s="254">
        <v>5503</v>
      </c>
      <c r="AW132" s="255" t="s">
        <v>178</v>
      </c>
      <c r="AX132" s="255" t="s">
        <v>178</v>
      </c>
      <c r="AY132" s="258" t="s">
        <v>178</v>
      </c>
    </row>
    <row r="133" spans="1:51" x14ac:dyDescent="0.3">
      <c r="A133" s="301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4.0952337178838949E-2</v>
      </c>
      <c r="U133" s="226">
        <v>6.1723766227679534E-2</v>
      </c>
      <c r="V133" s="226">
        <v>-0.20013437473754939</v>
      </c>
      <c r="W133" s="226">
        <v>-0.39034840943518723</v>
      </c>
      <c r="X133" s="226">
        <v>-0.26196453476788201</v>
      </c>
      <c r="Y133" s="226">
        <v>-0.15681054959456142</v>
      </c>
      <c r="Z133" s="226">
        <v>-9.7206535652435755E-2</v>
      </c>
      <c r="AA133" s="226">
        <v>-0.10501873243833902</v>
      </c>
      <c r="AB133" s="226">
        <v>-7.5028758893954203E-2</v>
      </c>
      <c r="AC133" s="226">
        <v>-9.0314403695980899E-2</v>
      </c>
      <c r="AD133" s="226">
        <v>-0.12482340231031351</v>
      </c>
      <c r="AE133" s="228">
        <v>-8.6868543434271805E-2</v>
      </c>
      <c r="AF133" s="225">
        <v>-3.8231601602199933E-2</v>
      </c>
      <c r="AG133" s="226">
        <v>-0.26745435016111707</v>
      </c>
      <c r="AH133" s="226">
        <v>-9.2972229932458392E-2</v>
      </c>
      <c r="AI133" s="229">
        <v>-9.987743500143427E-2</v>
      </c>
      <c r="AJ133" s="227">
        <v>-0.20809784528435188</v>
      </c>
      <c r="AK133" s="226">
        <v>-0.26344133486360016</v>
      </c>
      <c r="AL133" s="226">
        <v>7.1451070978580389E-2</v>
      </c>
      <c r="AM133" s="226">
        <v>0.49865114297884433</v>
      </c>
      <c r="AN133" s="226">
        <v>0.25522380001079858</v>
      </c>
      <c r="AO133" s="226" t="s">
        <v>178</v>
      </c>
      <c r="AP133" s="226" t="s">
        <v>178</v>
      </c>
      <c r="AQ133" s="226" t="s">
        <v>178</v>
      </c>
      <c r="AR133" s="226" t="s">
        <v>178</v>
      </c>
      <c r="AS133" s="226" t="s">
        <v>178</v>
      </c>
      <c r="AT133" s="226" t="s">
        <v>178</v>
      </c>
      <c r="AU133" s="228" t="s">
        <v>178</v>
      </c>
      <c r="AV133" s="225">
        <v>-0.14483294483294484</v>
      </c>
      <c r="AW133" s="226" t="s">
        <v>178</v>
      </c>
      <c r="AX133" s="226" t="s">
        <v>178</v>
      </c>
      <c r="AY133" s="229" t="s">
        <v>178</v>
      </c>
    </row>
    <row r="134" spans="1:51" x14ac:dyDescent="0.3">
      <c r="A134" s="246"/>
      <c r="B134" s="224"/>
      <c r="C134" s="290" t="s">
        <v>145</v>
      </c>
      <c r="D134" s="254">
        <v>33060</v>
      </c>
      <c r="E134" s="255">
        <v>32890</v>
      </c>
      <c r="F134" s="255">
        <v>36847</v>
      </c>
      <c r="G134" s="255">
        <v>34546</v>
      </c>
      <c r="H134" s="255">
        <v>38137</v>
      </c>
      <c r="I134" s="255">
        <v>36465</v>
      </c>
      <c r="J134" s="255">
        <v>38420</v>
      </c>
      <c r="K134" s="255">
        <v>36849</v>
      </c>
      <c r="L134" s="255">
        <v>35351</v>
      </c>
      <c r="M134" s="255">
        <v>36814</v>
      </c>
      <c r="N134" s="255">
        <v>35203</v>
      </c>
      <c r="O134" s="255">
        <v>38143</v>
      </c>
      <c r="P134" s="254">
        <v>102797</v>
      </c>
      <c r="Q134" s="255">
        <v>109148</v>
      </c>
      <c r="R134" s="255">
        <v>110620</v>
      </c>
      <c r="S134" s="255">
        <v>110160</v>
      </c>
      <c r="T134" s="256">
        <v>33589</v>
      </c>
      <c r="U134" s="255">
        <v>34109</v>
      </c>
      <c r="V134" s="255">
        <v>25256</v>
      </c>
      <c r="W134" s="255">
        <v>16796</v>
      </c>
      <c r="X134" s="255">
        <v>23904</v>
      </c>
      <c r="Y134" s="255">
        <v>27625</v>
      </c>
      <c r="Z134" s="255">
        <v>31493</v>
      </c>
      <c r="AA134" s="255">
        <v>30631</v>
      </c>
      <c r="AB134" s="255">
        <v>29832</v>
      </c>
      <c r="AC134" s="255">
        <v>30377</v>
      </c>
      <c r="AD134" s="255">
        <v>27932</v>
      </c>
      <c r="AE134" s="257">
        <v>31237</v>
      </c>
      <c r="AF134" s="254">
        <v>92954</v>
      </c>
      <c r="AG134" s="255">
        <v>68325</v>
      </c>
      <c r="AH134" s="255">
        <v>91956</v>
      </c>
      <c r="AI134" s="258">
        <v>89546</v>
      </c>
      <c r="AJ134" s="256">
        <v>22640</v>
      </c>
      <c r="AK134" s="255">
        <v>20518</v>
      </c>
      <c r="AL134" s="255">
        <v>25752</v>
      </c>
      <c r="AM134" s="255">
        <v>27375</v>
      </c>
      <c r="AN134" s="255">
        <v>31181</v>
      </c>
      <c r="AO134" s="255" t="s">
        <v>178</v>
      </c>
      <c r="AP134" s="255" t="s">
        <v>178</v>
      </c>
      <c r="AQ134" s="255" t="s">
        <v>178</v>
      </c>
      <c r="AR134" s="255" t="s">
        <v>178</v>
      </c>
      <c r="AS134" s="255" t="s">
        <v>178</v>
      </c>
      <c r="AT134" s="255" t="s">
        <v>178</v>
      </c>
      <c r="AU134" s="257" t="s">
        <v>178</v>
      </c>
      <c r="AV134" s="254">
        <v>68910</v>
      </c>
      <c r="AW134" s="255" t="s">
        <v>178</v>
      </c>
      <c r="AX134" s="255" t="s">
        <v>178</v>
      </c>
      <c r="AY134" s="258" t="s">
        <v>178</v>
      </c>
    </row>
    <row r="135" spans="1:51" x14ac:dyDescent="0.3">
      <c r="A135" s="302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1.6001209921355113E-2</v>
      </c>
      <c r="U135" s="226">
        <v>3.7062937062937062E-2</v>
      </c>
      <c r="V135" s="226">
        <v>-0.31457106413005131</v>
      </c>
      <c r="W135" s="226">
        <v>-0.51380767672089389</v>
      </c>
      <c r="X135" s="226">
        <v>-0.3732071216928442</v>
      </c>
      <c r="Y135" s="226">
        <v>-0.24242424242424243</v>
      </c>
      <c r="Z135" s="226">
        <v>-0.18029672045809475</v>
      </c>
      <c r="AA135" s="226">
        <v>-0.16874270672202774</v>
      </c>
      <c r="AB135" s="226">
        <v>-0.1561200531809567</v>
      </c>
      <c r="AC135" s="226">
        <v>-0.17485195849405116</v>
      </c>
      <c r="AD135" s="226">
        <v>-0.20654489674175497</v>
      </c>
      <c r="AE135" s="228">
        <v>-0.18105550166478776</v>
      </c>
      <c r="AF135" s="225">
        <v>-9.575182155121259E-2</v>
      </c>
      <c r="AG135" s="226">
        <v>-0.37401509876497968</v>
      </c>
      <c r="AH135" s="226">
        <v>-0.16872175013559934</v>
      </c>
      <c r="AI135" s="229">
        <v>-0.18712781408859841</v>
      </c>
      <c r="AJ135" s="227">
        <v>-0.32596981154544641</v>
      </c>
      <c r="AK135" s="226">
        <v>-0.39845788501568502</v>
      </c>
      <c r="AL135" s="226">
        <v>1.9638897687678177E-2</v>
      </c>
      <c r="AM135" s="226">
        <v>0.6298523457966182</v>
      </c>
      <c r="AN135" s="226">
        <v>0.30442603748326641</v>
      </c>
      <c r="AO135" s="226" t="s">
        <v>178</v>
      </c>
      <c r="AP135" s="226" t="s">
        <v>178</v>
      </c>
      <c r="AQ135" s="226" t="s">
        <v>178</v>
      </c>
      <c r="AR135" s="226" t="s">
        <v>178</v>
      </c>
      <c r="AS135" s="226" t="s">
        <v>178</v>
      </c>
      <c r="AT135" s="226" t="s">
        <v>178</v>
      </c>
      <c r="AU135" s="228" t="s">
        <v>178</v>
      </c>
      <c r="AV135" s="225">
        <v>-0.2586655765217204</v>
      </c>
      <c r="AW135" s="226" t="s">
        <v>178</v>
      </c>
      <c r="AX135" s="226" t="s">
        <v>178</v>
      </c>
      <c r="AY135" s="229" t="s">
        <v>178</v>
      </c>
    </row>
    <row r="136" spans="1:51" x14ac:dyDescent="0.3">
      <c r="A136" s="246"/>
      <c r="B136" s="224"/>
      <c r="C136" s="290" t="s">
        <v>146</v>
      </c>
      <c r="D136" s="254">
        <v>65.810647307924995</v>
      </c>
      <c r="E136" s="255">
        <v>64.873821830343573</v>
      </c>
      <c r="F136" s="255">
        <v>64.629413520775103</v>
      </c>
      <c r="G136" s="255">
        <v>66.881838707809877</v>
      </c>
      <c r="H136" s="255">
        <v>65.802239295172669</v>
      </c>
      <c r="I136" s="255">
        <v>66.962841080488133</v>
      </c>
      <c r="J136" s="255">
        <v>69.135866736074959</v>
      </c>
      <c r="K136" s="255">
        <v>69.537843632120271</v>
      </c>
      <c r="L136" s="255">
        <v>66.394161409861113</v>
      </c>
      <c r="M136" s="255">
        <v>66.439398055087722</v>
      </c>
      <c r="N136" s="255">
        <v>68.363491747862412</v>
      </c>
      <c r="O136" s="255">
        <v>73.851034265789266</v>
      </c>
      <c r="P136" s="254">
        <v>65.087502553576456</v>
      </c>
      <c r="Q136" s="255">
        <v>66.531681753215821</v>
      </c>
      <c r="R136" s="255">
        <v>68.393599710721404</v>
      </c>
      <c r="S136" s="255">
        <v>69.620551924473489</v>
      </c>
      <c r="T136" s="256">
        <v>67.426836166602158</v>
      </c>
      <c r="U136" s="255">
        <v>66.416488316866506</v>
      </c>
      <c r="V136" s="255">
        <v>75.419702248970538</v>
      </c>
      <c r="W136" s="255">
        <v>83.865206001428916</v>
      </c>
      <c r="X136" s="255">
        <v>77.480756358768417</v>
      </c>
      <c r="Y136" s="255">
        <v>74.530316742081453</v>
      </c>
      <c r="Z136" s="255">
        <v>76.143904994760746</v>
      </c>
      <c r="AA136" s="255">
        <v>74.8685971727988</v>
      </c>
      <c r="AB136" s="255">
        <v>72.774202198980959</v>
      </c>
      <c r="AC136" s="255">
        <v>73.246206011126844</v>
      </c>
      <c r="AD136" s="255">
        <v>75.404553916654734</v>
      </c>
      <c r="AE136" s="257">
        <v>82.34465537663668</v>
      </c>
      <c r="AF136" s="254">
        <v>69.227790089721793</v>
      </c>
      <c r="AG136" s="255">
        <v>77.857299670691546</v>
      </c>
      <c r="AH136" s="255">
        <v>74.625908042977073</v>
      </c>
      <c r="AI136" s="258">
        <v>77.093337502512682</v>
      </c>
      <c r="AJ136" s="256">
        <v>79.218197879858664</v>
      </c>
      <c r="AK136" s="255">
        <v>81.32371576177016</v>
      </c>
      <c r="AL136" s="255">
        <v>79.25209692451071</v>
      </c>
      <c r="AM136" s="255">
        <v>77.114155251141554</v>
      </c>
      <c r="AN136" s="255">
        <v>74.558224559828105</v>
      </c>
      <c r="AO136" s="255" t="s">
        <v>178</v>
      </c>
      <c r="AP136" s="255" t="s">
        <v>178</v>
      </c>
      <c r="AQ136" s="255" t="s">
        <v>178</v>
      </c>
      <c r="AR136" s="255" t="s">
        <v>178</v>
      </c>
      <c r="AS136" s="255" t="s">
        <v>178</v>
      </c>
      <c r="AT136" s="255" t="s">
        <v>178</v>
      </c>
      <c r="AU136" s="257" t="s">
        <v>178</v>
      </c>
      <c r="AV136" s="254">
        <v>79.857785517341455</v>
      </c>
      <c r="AW136" s="255" t="s">
        <v>178</v>
      </c>
      <c r="AX136" s="255" t="s">
        <v>178</v>
      </c>
      <c r="AY136" s="258" t="s">
        <v>178</v>
      </c>
    </row>
    <row r="137" spans="1:51" x14ac:dyDescent="0.3">
      <c r="A137" s="246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2.4558166874048343E-2</v>
      </c>
      <c r="U137" s="226">
        <v>2.3779491372610609E-2</v>
      </c>
      <c r="V137" s="226">
        <v>0.16695631509524531</v>
      </c>
      <c r="W137" s="226">
        <v>0.25393092686663638</v>
      </c>
      <c r="X137" s="226">
        <v>0.17747902181882888</v>
      </c>
      <c r="Y137" s="226">
        <v>0.11301007453517915</v>
      </c>
      <c r="Z137" s="226">
        <v>0.10136617344277837</v>
      </c>
      <c r="AA137" s="226">
        <v>7.6659747588379304E-2</v>
      </c>
      <c r="AB137" s="226">
        <v>9.609340119133214E-2</v>
      </c>
      <c r="AC137" s="226">
        <v>0.10245137908075731</v>
      </c>
      <c r="AD137" s="226">
        <v>0.10299447832128152</v>
      </c>
      <c r="AE137" s="228">
        <v>0.11501018496611627</v>
      </c>
      <c r="AF137" s="225">
        <v>6.3611098501394792E-2</v>
      </c>
      <c r="AG137" s="226">
        <v>0.17022894385092407</v>
      </c>
      <c r="AH137" s="226">
        <v>9.1124145513848301E-2</v>
      </c>
      <c r="AI137" s="229">
        <v>0.10733591405804856</v>
      </c>
      <c r="AJ137" s="227">
        <v>0.17487639022720453</v>
      </c>
      <c r="AK137" s="226">
        <v>0.22445070226812872</v>
      </c>
      <c r="AL137" s="226">
        <v>5.0814237676103838E-2</v>
      </c>
      <c r="AM137" s="226">
        <v>-8.0498827489582939E-2</v>
      </c>
      <c r="AN137" s="226">
        <v>-3.7719453659019068E-2</v>
      </c>
      <c r="AO137" s="226" t="s">
        <v>178</v>
      </c>
      <c r="AP137" s="226" t="s">
        <v>178</v>
      </c>
      <c r="AQ137" s="226" t="s">
        <v>178</v>
      </c>
      <c r="AR137" s="226" t="s">
        <v>178</v>
      </c>
      <c r="AS137" s="226" t="s">
        <v>178</v>
      </c>
      <c r="AT137" s="226" t="s">
        <v>178</v>
      </c>
      <c r="AU137" s="228" t="s">
        <v>178</v>
      </c>
      <c r="AV137" s="225">
        <v>0.1535509860107161</v>
      </c>
      <c r="AW137" s="226" t="s">
        <v>178</v>
      </c>
      <c r="AX137" s="226" t="s">
        <v>178</v>
      </c>
      <c r="AY137" s="229" t="s">
        <v>178</v>
      </c>
    </row>
    <row r="138" spans="1:51" ht="24.6" x14ac:dyDescent="0.3">
      <c r="A138" s="306" t="s">
        <v>151</v>
      </c>
      <c r="B138" s="224"/>
      <c r="C138" s="290" t="s">
        <v>144</v>
      </c>
      <c r="D138" s="254">
        <v>2144.4</v>
      </c>
      <c r="E138" s="255">
        <v>2102</v>
      </c>
      <c r="F138" s="255">
        <v>2344.3000000000002</v>
      </c>
      <c r="G138" s="255">
        <v>2273</v>
      </c>
      <c r="H138" s="255">
        <v>2471.8000000000002</v>
      </c>
      <c r="I138" s="255">
        <v>2403.8000000000002</v>
      </c>
      <c r="J138" s="255">
        <v>2617.1999999999998</v>
      </c>
      <c r="K138" s="255">
        <v>2524.6</v>
      </c>
      <c r="L138" s="255">
        <v>2311.5</v>
      </c>
      <c r="M138" s="255">
        <v>2410.1999999999998</v>
      </c>
      <c r="N138" s="255">
        <v>2372.3000000000002</v>
      </c>
      <c r="O138" s="255">
        <v>2782.4</v>
      </c>
      <c r="P138" s="254">
        <v>6590.7</v>
      </c>
      <c r="Q138" s="255">
        <v>7148.6</v>
      </c>
      <c r="R138" s="255">
        <v>7453.2999999999993</v>
      </c>
      <c r="S138" s="255">
        <v>7564.9</v>
      </c>
      <c r="T138" s="256">
        <v>2235.5</v>
      </c>
      <c r="U138" s="255">
        <v>2235.6999999999998</v>
      </c>
      <c r="V138" s="255">
        <v>1881.2</v>
      </c>
      <c r="W138" s="255">
        <v>1395.6</v>
      </c>
      <c r="X138" s="255">
        <v>1835.9</v>
      </c>
      <c r="Y138" s="255">
        <v>2038.9</v>
      </c>
      <c r="Z138" s="255">
        <v>2373.6</v>
      </c>
      <c r="AA138" s="255">
        <v>2270.9</v>
      </c>
      <c r="AB138" s="255">
        <v>2147.4</v>
      </c>
      <c r="AC138" s="255">
        <v>2200.6999999999998</v>
      </c>
      <c r="AD138" s="255">
        <v>2084.6999999999998</v>
      </c>
      <c r="AE138" s="257">
        <v>2549.6999999999998</v>
      </c>
      <c r="AF138" s="254">
        <v>6352.4</v>
      </c>
      <c r="AG138" s="255">
        <v>5270.4</v>
      </c>
      <c r="AH138" s="255">
        <v>6791.9</v>
      </c>
      <c r="AI138" s="258">
        <v>6835.0999999999995</v>
      </c>
      <c r="AJ138" s="256">
        <v>1775.6</v>
      </c>
      <c r="AK138" s="255">
        <v>1649.1</v>
      </c>
      <c r="AL138" s="255">
        <v>2017.8</v>
      </c>
      <c r="AM138" s="255">
        <v>2089.4</v>
      </c>
      <c r="AN138" s="255">
        <v>2301.4</v>
      </c>
      <c r="AO138" s="255" t="s">
        <v>178</v>
      </c>
      <c r="AP138" s="255" t="s">
        <v>178</v>
      </c>
      <c r="AQ138" s="255" t="s">
        <v>178</v>
      </c>
      <c r="AR138" s="255" t="s">
        <v>178</v>
      </c>
      <c r="AS138" s="255" t="s">
        <v>178</v>
      </c>
      <c r="AT138" s="255" t="s">
        <v>178</v>
      </c>
      <c r="AU138" s="257" t="s">
        <v>178</v>
      </c>
      <c r="AV138" s="254">
        <v>5442.5</v>
      </c>
      <c r="AW138" s="255" t="s">
        <v>178</v>
      </c>
      <c r="AX138" s="255" t="s">
        <v>178</v>
      </c>
      <c r="AY138" s="258" t="s">
        <v>178</v>
      </c>
    </row>
    <row r="139" spans="1:51" x14ac:dyDescent="0.3">
      <c r="A139" s="301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4.248274575638869E-2</v>
      </c>
      <c r="U139" s="226">
        <v>6.360608943862979E-2</v>
      </c>
      <c r="V139" s="226">
        <v>-0.19754297658149558</v>
      </c>
      <c r="W139" s="226">
        <v>-0.38600967883853943</v>
      </c>
      <c r="X139" s="226">
        <v>-0.25726191439436852</v>
      </c>
      <c r="Y139" s="226">
        <v>-0.15180131458524007</v>
      </c>
      <c r="Z139" s="226">
        <v>-9.3076570380559345E-2</v>
      </c>
      <c r="AA139" s="226">
        <v>-0.10049116691753142</v>
      </c>
      <c r="AB139" s="226">
        <v>-7.0992861778066157E-2</v>
      </c>
      <c r="AC139" s="226">
        <v>-8.692224711642188E-2</v>
      </c>
      <c r="AD139" s="226">
        <v>-0.12123255911984165</v>
      </c>
      <c r="AE139" s="228">
        <v>-8.3632834962622291E-2</v>
      </c>
      <c r="AF139" s="225">
        <v>-3.6157009118910011E-2</v>
      </c>
      <c r="AG139" s="226">
        <v>-0.26273675964524529</v>
      </c>
      <c r="AH139" s="226">
        <v>-8.8739216186118866E-2</v>
      </c>
      <c r="AI139" s="229">
        <v>-9.6471863474732009E-2</v>
      </c>
      <c r="AJ139" s="227">
        <v>-0.20572578841422504</v>
      </c>
      <c r="AK139" s="226">
        <v>-0.26237867334615556</v>
      </c>
      <c r="AL139" s="226">
        <v>7.261322560068037E-2</v>
      </c>
      <c r="AM139" s="226">
        <v>0.49713384924047022</v>
      </c>
      <c r="AN139" s="226">
        <v>0.25355411514788384</v>
      </c>
      <c r="AO139" s="226" t="s">
        <v>178</v>
      </c>
      <c r="AP139" s="226" t="s">
        <v>178</v>
      </c>
      <c r="AQ139" s="226" t="s">
        <v>178</v>
      </c>
      <c r="AR139" s="226" t="s">
        <v>178</v>
      </c>
      <c r="AS139" s="226" t="s">
        <v>178</v>
      </c>
      <c r="AT139" s="226" t="s">
        <v>178</v>
      </c>
      <c r="AU139" s="228" t="s">
        <v>178</v>
      </c>
      <c r="AV139" s="225">
        <v>-0.14323720168755111</v>
      </c>
      <c r="AW139" s="226" t="s">
        <v>178</v>
      </c>
      <c r="AX139" s="226" t="s">
        <v>178</v>
      </c>
      <c r="AY139" s="229" t="s">
        <v>178</v>
      </c>
    </row>
    <row r="140" spans="1:51" x14ac:dyDescent="0.3">
      <c r="A140" s="246"/>
      <c r="B140" s="224"/>
      <c r="C140" s="290" t="s">
        <v>145</v>
      </c>
      <c r="D140" s="254">
        <v>32797</v>
      </c>
      <c r="E140" s="255">
        <v>32613</v>
      </c>
      <c r="F140" s="255">
        <v>36536</v>
      </c>
      <c r="G140" s="255">
        <v>34228</v>
      </c>
      <c r="H140" s="255">
        <v>37821</v>
      </c>
      <c r="I140" s="255">
        <v>36131</v>
      </c>
      <c r="J140" s="255">
        <v>38078</v>
      </c>
      <c r="K140" s="255">
        <v>36515</v>
      </c>
      <c r="L140" s="255">
        <v>35029</v>
      </c>
      <c r="M140" s="255">
        <v>36500</v>
      </c>
      <c r="N140" s="255">
        <v>34912</v>
      </c>
      <c r="O140" s="255">
        <v>37873</v>
      </c>
      <c r="P140" s="254">
        <v>101946</v>
      </c>
      <c r="Q140" s="255">
        <v>108180</v>
      </c>
      <c r="R140" s="255">
        <v>109622</v>
      </c>
      <c r="S140" s="255">
        <v>109285</v>
      </c>
      <c r="T140" s="256">
        <v>33348</v>
      </c>
      <c r="U140" s="255">
        <v>33848</v>
      </c>
      <c r="V140" s="255">
        <v>25073</v>
      </c>
      <c r="W140" s="255">
        <v>16710</v>
      </c>
      <c r="X140" s="255">
        <v>23784</v>
      </c>
      <c r="Y140" s="255">
        <v>27468</v>
      </c>
      <c r="Z140" s="255">
        <v>31304</v>
      </c>
      <c r="AA140" s="255">
        <v>30450</v>
      </c>
      <c r="AB140" s="255">
        <v>29639</v>
      </c>
      <c r="AC140" s="255">
        <v>30185</v>
      </c>
      <c r="AD140" s="255">
        <v>27768</v>
      </c>
      <c r="AE140" s="257">
        <v>31081</v>
      </c>
      <c r="AF140" s="254">
        <v>92269</v>
      </c>
      <c r="AG140" s="255">
        <v>67962</v>
      </c>
      <c r="AH140" s="255">
        <v>91393</v>
      </c>
      <c r="AI140" s="258">
        <v>89034</v>
      </c>
      <c r="AJ140" s="256">
        <v>22506</v>
      </c>
      <c r="AK140" s="255">
        <v>20368</v>
      </c>
      <c r="AL140" s="255">
        <v>25576</v>
      </c>
      <c r="AM140" s="255">
        <v>27216</v>
      </c>
      <c r="AN140" s="255">
        <v>30999</v>
      </c>
      <c r="AO140" s="255" t="s">
        <v>178</v>
      </c>
      <c r="AP140" s="255" t="s">
        <v>178</v>
      </c>
      <c r="AQ140" s="255" t="s">
        <v>178</v>
      </c>
      <c r="AR140" s="255" t="s">
        <v>178</v>
      </c>
      <c r="AS140" s="255" t="s">
        <v>178</v>
      </c>
      <c r="AT140" s="255" t="s">
        <v>178</v>
      </c>
      <c r="AU140" s="257" t="s">
        <v>178</v>
      </c>
      <c r="AV140" s="254">
        <v>68450</v>
      </c>
      <c r="AW140" s="255" t="s">
        <v>178</v>
      </c>
      <c r="AX140" s="255" t="s">
        <v>178</v>
      </c>
      <c r="AY140" s="258" t="s">
        <v>178</v>
      </c>
    </row>
    <row r="141" spans="1:51" x14ac:dyDescent="0.3">
      <c r="A141" s="302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1.680031710217398E-2</v>
      </c>
      <c r="U141" s="226">
        <v>3.7868334713151194E-2</v>
      </c>
      <c r="V141" s="226">
        <v>-0.31374534705495949</v>
      </c>
      <c r="W141" s="226">
        <v>-0.51180320205679564</v>
      </c>
      <c r="X141" s="226">
        <v>-0.3711430157848814</v>
      </c>
      <c r="Y141" s="226">
        <v>-0.23976640557969611</v>
      </c>
      <c r="Z141" s="226">
        <v>-0.17789799884447713</v>
      </c>
      <c r="AA141" s="226">
        <v>-0.16609612488018621</v>
      </c>
      <c r="AB141" s="226">
        <v>-0.1538725056381855</v>
      </c>
      <c r="AC141" s="226">
        <v>-0.17301369863013699</v>
      </c>
      <c r="AD141" s="226">
        <v>-0.20462878093492209</v>
      </c>
      <c r="AE141" s="228">
        <v>-0.17933620257175295</v>
      </c>
      <c r="AF141" s="225">
        <v>-9.4922802267867298E-2</v>
      </c>
      <c r="AG141" s="226">
        <v>-0.37176927343316696</v>
      </c>
      <c r="AH141" s="226">
        <v>-0.16628961339877033</v>
      </c>
      <c r="AI141" s="229">
        <v>-0.18530447911424258</v>
      </c>
      <c r="AJ141" s="227">
        <v>-0.32511694854264123</v>
      </c>
      <c r="AK141" s="226">
        <v>-0.39825100449066414</v>
      </c>
      <c r="AL141" s="226">
        <v>2.0061420651697043E-2</v>
      </c>
      <c r="AM141" s="226">
        <v>0.62872531418312383</v>
      </c>
      <c r="AN141" s="226">
        <v>0.30335519677093847</v>
      </c>
      <c r="AO141" s="226" t="s">
        <v>178</v>
      </c>
      <c r="AP141" s="226" t="s">
        <v>178</v>
      </c>
      <c r="AQ141" s="226" t="s">
        <v>178</v>
      </c>
      <c r="AR141" s="226" t="s">
        <v>178</v>
      </c>
      <c r="AS141" s="226" t="s">
        <v>178</v>
      </c>
      <c r="AT141" s="226" t="s">
        <v>178</v>
      </c>
      <c r="AU141" s="228" t="s">
        <v>178</v>
      </c>
      <c r="AV141" s="225">
        <v>-0.25814737344070054</v>
      </c>
      <c r="AW141" s="226" t="s">
        <v>178</v>
      </c>
      <c r="AX141" s="226" t="s">
        <v>178</v>
      </c>
      <c r="AY141" s="229" t="s">
        <v>178</v>
      </c>
    </row>
    <row r="142" spans="1:51" x14ac:dyDescent="0.3">
      <c r="A142" s="246"/>
      <c r="B142" s="224"/>
      <c r="C142" s="290" t="s">
        <v>146</v>
      </c>
      <c r="D142" s="254">
        <v>65.384029027045159</v>
      </c>
      <c r="E142" s="255">
        <v>64.452825560359372</v>
      </c>
      <c r="F142" s="255">
        <v>64.16411210860521</v>
      </c>
      <c r="G142" s="255">
        <v>66.407619492812898</v>
      </c>
      <c r="H142" s="255">
        <v>65.355225932682899</v>
      </c>
      <c r="I142" s="255">
        <v>66.53012648418256</v>
      </c>
      <c r="J142" s="255">
        <v>68.732601502179733</v>
      </c>
      <c r="K142" s="255">
        <v>69.138710119129129</v>
      </c>
      <c r="L142" s="255">
        <v>65.988181221273805</v>
      </c>
      <c r="M142" s="255">
        <v>66.032876712328772</v>
      </c>
      <c r="N142" s="255">
        <v>67.950847846012834</v>
      </c>
      <c r="O142" s="255">
        <v>73.466585694294082</v>
      </c>
      <c r="P142" s="254">
        <v>64.648931787416871</v>
      </c>
      <c r="Q142" s="255">
        <v>66.080606396746163</v>
      </c>
      <c r="R142" s="255">
        <v>67.990914232544554</v>
      </c>
      <c r="S142" s="255">
        <v>69.221759619343914</v>
      </c>
      <c r="T142" s="256">
        <v>67.035504378073654</v>
      </c>
      <c r="U142" s="255">
        <v>66.051169936185303</v>
      </c>
      <c r="V142" s="255">
        <v>75.028915566545692</v>
      </c>
      <c r="W142" s="255">
        <v>83.518850987432671</v>
      </c>
      <c r="X142" s="255">
        <v>77.190548267743026</v>
      </c>
      <c r="Y142" s="255">
        <v>74.228192806174462</v>
      </c>
      <c r="Z142" s="255">
        <v>75.824175824175825</v>
      </c>
      <c r="AA142" s="255">
        <v>74.577996715927753</v>
      </c>
      <c r="AB142" s="255">
        <v>72.451837106515072</v>
      </c>
      <c r="AC142" s="255">
        <v>72.907073049527909</v>
      </c>
      <c r="AD142" s="255">
        <v>75.075626620570432</v>
      </c>
      <c r="AE142" s="257">
        <v>82.034040088800225</v>
      </c>
      <c r="AF142" s="254">
        <v>68.846524834993332</v>
      </c>
      <c r="AG142" s="255">
        <v>77.549218681027639</v>
      </c>
      <c r="AH142" s="255">
        <v>74.315319554013982</v>
      </c>
      <c r="AI142" s="258">
        <v>76.769548711728092</v>
      </c>
      <c r="AJ142" s="256">
        <v>78.89451701768418</v>
      </c>
      <c r="AK142" s="255">
        <v>80.965239591516109</v>
      </c>
      <c r="AL142" s="255">
        <v>78.894275883640915</v>
      </c>
      <c r="AM142" s="255">
        <v>76.771017048794832</v>
      </c>
      <c r="AN142" s="255">
        <v>74.241104551759733</v>
      </c>
      <c r="AO142" s="255" t="s">
        <v>178</v>
      </c>
      <c r="AP142" s="255" t="s">
        <v>178</v>
      </c>
      <c r="AQ142" s="255" t="s">
        <v>178</v>
      </c>
      <c r="AR142" s="255" t="s">
        <v>178</v>
      </c>
      <c r="AS142" s="255" t="s">
        <v>178</v>
      </c>
      <c r="AT142" s="255" t="s">
        <v>178</v>
      </c>
      <c r="AU142" s="257" t="s">
        <v>178</v>
      </c>
      <c r="AV142" s="254">
        <v>79.510591672753833</v>
      </c>
      <c r="AW142" s="255" t="s">
        <v>178</v>
      </c>
      <c r="AX142" s="255" t="s">
        <v>178</v>
      </c>
      <c r="AY142" s="258" t="s">
        <v>178</v>
      </c>
    </row>
    <row r="143" spans="1:51" x14ac:dyDescent="0.3">
      <c r="A143" s="246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2.5258084819847763E-2</v>
      </c>
      <c r="U143" s="226">
        <v>2.479867037526693E-2</v>
      </c>
      <c r="V143" s="226">
        <v>0.16932835351248282</v>
      </c>
      <c r="W143" s="226">
        <v>0.25766970153886742</v>
      </c>
      <c r="X143" s="226">
        <v>0.18109221054871311</v>
      </c>
      <c r="Y143" s="226">
        <v>0.11570797665358575</v>
      </c>
      <c r="Z143" s="226">
        <v>0.10317628268109705</v>
      </c>
      <c r="AA143" s="226">
        <v>7.8672086699715496E-2</v>
      </c>
      <c r="AB143" s="226">
        <v>9.7951720529576597E-2</v>
      </c>
      <c r="AC143" s="226">
        <v>0.10410263310421064</v>
      </c>
      <c r="AD143" s="226">
        <v>0.1048519481420372</v>
      </c>
      <c r="AE143" s="228">
        <v>0.11661702137835364</v>
      </c>
      <c r="AF143" s="225">
        <v>6.4929039529675131E-2</v>
      </c>
      <c r="AG143" s="226">
        <v>0.17355488863743532</v>
      </c>
      <c r="AH143" s="226">
        <v>9.3018389190039533E-2</v>
      </c>
      <c r="AI143" s="229">
        <v>0.10903781027656743</v>
      </c>
      <c r="AJ143" s="227">
        <v>0.17690644308017525</v>
      </c>
      <c r="AK143" s="226">
        <v>0.2257956924872018</v>
      </c>
      <c r="AL143" s="226">
        <v>5.1518275159753636E-2</v>
      </c>
      <c r="AM143" s="226">
        <v>-8.0794142386527878E-2</v>
      </c>
      <c r="AN143" s="226">
        <v>-3.8209907588074854E-2</v>
      </c>
      <c r="AO143" s="226" t="s">
        <v>178</v>
      </c>
      <c r="AP143" s="226" t="s">
        <v>178</v>
      </c>
      <c r="AQ143" s="226" t="s">
        <v>178</v>
      </c>
      <c r="AR143" s="226" t="s">
        <v>178</v>
      </c>
      <c r="AS143" s="226" t="s">
        <v>178</v>
      </c>
      <c r="AT143" s="226" t="s">
        <v>178</v>
      </c>
      <c r="AU143" s="228" t="s">
        <v>178</v>
      </c>
      <c r="AV143" s="225">
        <v>0.15489622552945717</v>
      </c>
      <c r="AW143" s="226" t="s">
        <v>178</v>
      </c>
      <c r="AX143" s="226" t="s">
        <v>178</v>
      </c>
      <c r="AY143" s="229" t="s">
        <v>178</v>
      </c>
    </row>
    <row r="144" spans="1:51" ht="24.6" x14ac:dyDescent="0.3">
      <c r="A144" s="306" t="s">
        <v>152</v>
      </c>
      <c r="B144" s="224"/>
      <c r="C144" s="290" t="s">
        <v>144</v>
      </c>
      <c r="D144" s="254">
        <v>31.3</v>
      </c>
      <c r="E144" s="255">
        <v>31.7</v>
      </c>
      <c r="F144" s="255">
        <v>37.1</v>
      </c>
      <c r="G144" s="255">
        <v>37.5</v>
      </c>
      <c r="H144" s="255">
        <v>37.700000000000003</v>
      </c>
      <c r="I144" s="255">
        <v>38</v>
      </c>
      <c r="J144" s="255">
        <v>39</v>
      </c>
      <c r="K144" s="255">
        <v>37.799999999999997</v>
      </c>
      <c r="L144" s="255">
        <v>35.6</v>
      </c>
      <c r="M144" s="255">
        <v>35.700000000000003</v>
      </c>
      <c r="N144" s="255">
        <v>34.299999999999997</v>
      </c>
      <c r="O144" s="255">
        <v>34.5</v>
      </c>
      <c r="P144" s="254">
        <v>100.1</v>
      </c>
      <c r="Q144" s="255">
        <v>113.2</v>
      </c>
      <c r="R144" s="255">
        <v>112.4</v>
      </c>
      <c r="S144" s="255">
        <v>104.5</v>
      </c>
      <c r="T144" s="256">
        <v>29.3</v>
      </c>
      <c r="U144" s="255">
        <v>29.7</v>
      </c>
      <c r="V144" s="255">
        <v>23.6</v>
      </c>
      <c r="W144" s="255">
        <v>13</v>
      </c>
      <c r="X144" s="255">
        <v>16.2</v>
      </c>
      <c r="Y144" s="255">
        <v>20</v>
      </c>
      <c r="Z144" s="255">
        <v>24.4</v>
      </c>
      <c r="AA144" s="255">
        <v>22.4</v>
      </c>
      <c r="AB144" s="255">
        <v>23.6</v>
      </c>
      <c r="AC144" s="255">
        <v>24.3</v>
      </c>
      <c r="AD144" s="255">
        <v>21.5</v>
      </c>
      <c r="AE144" s="257">
        <v>22.5</v>
      </c>
      <c r="AF144" s="254">
        <v>82.6</v>
      </c>
      <c r="AG144" s="255">
        <v>49.2</v>
      </c>
      <c r="AH144" s="255">
        <v>70.400000000000006</v>
      </c>
      <c r="AI144" s="258">
        <v>68.3</v>
      </c>
      <c r="AJ144" s="256">
        <v>17.899999999999999</v>
      </c>
      <c r="AK144" s="255">
        <v>19.5</v>
      </c>
      <c r="AL144" s="255">
        <v>23.1</v>
      </c>
      <c r="AM144" s="255">
        <v>21.6</v>
      </c>
      <c r="AN144" s="255">
        <v>23.4</v>
      </c>
      <c r="AO144" s="255" t="s">
        <v>178</v>
      </c>
      <c r="AP144" s="255" t="s">
        <v>178</v>
      </c>
      <c r="AQ144" s="255" t="s">
        <v>178</v>
      </c>
      <c r="AR144" s="255" t="s">
        <v>178</v>
      </c>
      <c r="AS144" s="255" t="s">
        <v>178</v>
      </c>
      <c r="AT144" s="255" t="s">
        <v>178</v>
      </c>
      <c r="AU144" s="257" t="s">
        <v>178</v>
      </c>
      <c r="AV144" s="254">
        <v>60.5</v>
      </c>
      <c r="AW144" s="255" t="s">
        <v>178</v>
      </c>
      <c r="AX144" s="255" t="s">
        <v>178</v>
      </c>
      <c r="AY144" s="258" t="s">
        <v>178</v>
      </c>
    </row>
    <row r="145" spans="1:51" x14ac:dyDescent="0.3">
      <c r="A145" s="301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-6.3897763578274758E-2</v>
      </c>
      <c r="U145" s="226">
        <v>-6.3091482649842268E-2</v>
      </c>
      <c r="V145" s="226">
        <v>-0.36388140161725063</v>
      </c>
      <c r="W145" s="226">
        <v>-0.65333333333333332</v>
      </c>
      <c r="X145" s="226">
        <v>-0.57029177718832902</v>
      </c>
      <c r="Y145" s="226">
        <v>-0.47368421052631576</v>
      </c>
      <c r="Z145" s="226">
        <v>-0.37435897435897442</v>
      </c>
      <c r="AA145" s="226">
        <v>-0.40740740740740738</v>
      </c>
      <c r="AB145" s="226">
        <v>-0.33707865168539325</v>
      </c>
      <c r="AC145" s="226">
        <v>-0.31932773109243701</v>
      </c>
      <c r="AD145" s="226">
        <v>-0.37317784256559761</v>
      </c>
      <c r="AE145" s="228">
        <v>-0.34782608695652173</v>
      </c>
      <c r="AF145" s="225">
        <v>-0.17482517482517484</v>
      </c>
      <c r="AG145" s="226">
        <v>-0.56537102473498235</v>
      </c>
      <c r="AH145" s="226">
        <v>-0.37366548042704623</v>
      </c>
      <c r="AI145" s="229">
        <v>-0.34641148325358856</v>
      </c>
      <c r="AJ145" s="227">
        <v>-0.38907849829351543</v>
      </c>
      <c r="AK145" s="226">
        <v>-0.34343434343434343</v>
      </c>
      <c r="AL145" s="226">
        <v>-2.1186440677966101E-2</v>
      </c>
      <c r="AM145" s="226">
        <v>0.66153846153846163</v>
      </c>
      <c r="AN145" s="226">
        <v>0.44444444444444442</v>
      </c>
      <c r="AO145" s="226" t="s">
        <v>178</v>
      </c>
      <c r="AP145" s="226" t="s">
        <v>178</v>
      </c>
      <c r="AQ145" s="226" t="s">
        <v>178</v>
      </c>
      <c r="AR145" s="226" t="s">
        <v>178</v>
      </c>
      <c r="AS145" s="226" t="s">
        <v>178</v>
      </c>
      <c r="AT145" s="226" t="s">
        <v>178</v>
      </c>
      <c r="AU145" s="228" t="s">
        <v>178</v>
      </c>
      <c r="AV145" s="225">
        <v>-0.26755447941888616</v>
      </c>
      <c r="AW145" s="226" t="s">
        <v>178</v>
      </c>
      <c r="AX145" s="226" t="s">
        <v>178</v>
      </c>
      <c r="AY145" s="229" t="s">
        <v>178</v>
      </c>
    </row>
    <row r="146" spans="1:51" x14ac:dyDescent="0.3">
      <c r="A146" s="246"/>
      <c r="B146" s="224"/>
      <c r="C146" s="290" t="s">
        <v>145</v>
      </c>
      <c r="D146" s="254">
        <v>263</v>
      </c>
      <c r="E146" s="255">
        <v>277</v>
      </c>
      <c r="F146" s="255">
        <v>311</v>
      </c>
      <c r="G146" s="255">
        <v>318</v>
      </c>
      <c r="H146" s="255">
        <v>316</v>
      </c>
      <c r="I146" s="255">
        <v>334</v>
      </c>
      <c r="J146" s="255">
        <v>342</v>
      </c>
      <c r="K146" s="255">
        <v>334</v>
      </c>
      <c r="L146" s="255">
        <v>322</v>
      </c>
      <c r="M146" s="255">
        <v>314</v>
      </c>
      <c r="N146" s="255">
        <v>291</v>
      </c>
      <c r="O146" s="255">
        <v>270</v>
      </c>
      <c r="P146" s="254">
        <v>851</v>
      </c>
      <c r="Q146" s="255">
        <v>968</v>
      </c>
      <c r="R146" s="255">
        <v>998</v>
      </c>
      <c r="S146" s="255">
        <v>875</v>
      </c>
      <c r="T146" s="256">
        <v>241</v>
      </c>
      <c r="U146" s="255">
        <v>261</v>
      </c>
      <c r="V146" s="255">
        <v>183</v>
      </c>
      <c r="W146" s="255">
        <v>86</v>
      </c>
      <c r="X146" s="255">
        <v>120</v>
      </c>
      <c r="Y146" s="255">
        <v>157</v>
      </c>
      <c r="Z146" s="255">
        <v>189</v>
      </c>
      <c r="AA146" s="255">
        <v>181</v>
      </c>
      <c r="AB146" s="255">
        <v>193</v>
      </c>
      <c r="AC146" s="255">
        <v>192</v>
      </c>
      <c r="AD146" s="255">
        <v>164</v>
      </c>
      <c r="AE146" s="257">
        <v>156</v>
      </c>
      <c r="AF146" s="254">
        <v>685</v>
      </c>
      <c r="AG146" s="255">
        <v>363</v>
      </c>
      <c r="AH146" s="255">
        <v>563</v>
      </c>
      <c r="AI146" s="258">
        <v>512</v>
      </c>
      <c r="AJ146" s="256">
        <v>134</v>
      </c>
      <c r="AK146" s="255">
        <v>150</v>
      </c>
      <c r="AL146" s="255">
        <v>176</v>
      </c>
      <c r="AM146" s="255">
        <v>159</v>
      </c>
      <c r="AN146" s="255">
        <v>182</v>
      </c>
      <c r="AO146" s="255" t="s">
        <v>178</v>
      </c>
      <c r="AP146" s="255" t="s">
        <v>178</v>
      </c>
      <c r="AQ146" s="255" t="s">
        <v>178</v>
      </c>
      <c r="AR146" s="255" t="s">
        <v>178</v>
      </c>
      <c r="AS146" s="255" t="s">
        <v>178</v>
      </c>
      <c r="AT146" s="255" t="s">
        <v>178</v>
      </c>
      <c r="AU146" s="257" t="s">
        <v>178</v>
      </c>
      <c r="AV146" s="254">
        <v>460</v>
      </c>
      <c r="AW146" s="255" t="s">
        <v>178</v>
      </c>
      <c r="AX146" s="255" t="s">
        <v>178</v>
      </c>
      <c r="AY146" s="258" t="s">
        <v>178</v>
      </c>
    </row>
    <row r="147" spans="1:51" x14ac:dyDescent="0.3">
      <c r="A147" s="302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-8.3650190114068435E-2</v>
      </c>
      <c r="U147" s="226">
        <v>-5.7761732851985562E-2</v>
      </c>
      <c r="V147" s="226">
        <v>-0.41157556270096463</v>
      </c>
      <c r="W147" s="226">
        <v>-0.72955974842767291</v>
      </c>
      <c r="X147" s="226">
        <v>-0.620253164556962</v>
      </c>
      <c r="Y147" s="226">
        <v>-0.52994011976047906</v>
      </c>
      <c r="Z147" s="226">
        <v>-0.44736842105263158</v>
      </c>
      <c r="AA147" s="226">
        <v>-0.45808383233532934</v>
      </c>
      <c r="AB147" s="226">
        <v>-0.40062111801242234</v>
      </c>
      <c r="AC147" s="226">
        <v>-0.38853503184713378</v>
      </c>
      <c r="AD147" s="226">
        <v>-0.43642611683848798</v>
      </c>
      <c r="AE147" s="228">
        <v>-0.42222222222222222</v>
      </c>
      <c r="AF147" s="225">
        <v>-0.19506462984723855</v>
      </c>
      <c r="AG147" s="226">
        <v>-0.625</v>
      </c>
      <c r="AH147" s="226">
        <v>-0.43587174348697394</v>
      </c>
      <c r="AI147" s="229">
        <v>-0.41485714285714287</v>
      </c>
      <c r="AJ147" s="227">
        <v>-0.44398340248962653</v>
      </c>
      <c r="AK147" s="226">
        <v>-0.42528735632183906</v>
      </c>
      <c r="AL147" s="226">
        <v>-3.825136612021858E-2</v>
      </c>
      <c r="AM147" s="226">
        <v>0.84883720930232553</v>
      </c>
      <c r="AN147" s="226">
        <v>0.51666666666666672</v>
      </c>
      <c r="AO147" s="226" t="s">
        <v>178</v>
      </c>
      <c r="AP147" s="226" t="s">
        <v>178</v>
      </c>
      <c r="AQ147" s="226" t="s">
        <v>178</v>
      </c>
      <c r="AR147" s="226" t="s">
        <v>178</v>
      </c>
      <c r="AS147" s="226" t="s">
        <v>178</v>
      </c>
      <c r="AT147" s="226" t="s">
        <v>178</v>
      </c>
      <c r="AU147" s="228" t="s">
        <v>178</v>
      </c>
      <c r="AV147" s="225">
        <v>-0.32846715328467152</v>
      </c>
      <c r="AW147" s="226" t="s">
        <v>178</v>
      </c>
      <c r="AX147" s="226" t="s">
        <v>178</v>
      </c>
      <c r="AY147" s="229" t="s">
        <v>178</v>
      </c>
    </row>
    <row r="148" spans="1:51" x14ac:dyDescent="0.3">
      <c r="A148" s="246"/>
      <c r="B148" s="224"/>
      <c r="C148" s="290" t="s">
        <v>146</v>
      </c>
      <c r="D148" s="254">
        <v>119.01140684410646</v>
      </c>
      <c r="E148" s="255">
        <v>114.4404332129964</v>
      </c>
      <c r="F148" s="255">
        <v>119.29260450160771</v>
      </c>
      <c r="G148" s="255">
        <v>117.9245283018868</v>
      </c>
      <c r="H148" s="255">
        <v>119.30379746835443</v>
      </c>
      <c r="I148" s="255">
        <v>113.77245508982035</v>
      </c>
      <c r="J148" s="255">
        <v>114.03508771929825</v>
      </c>
      <c r="K148" s="255">
        <v>113.17365269461078</v>
      </c>
      <c r="L148" s="255">
        <v>110.55900621118012</v>
      </c>
      <c r="M148" s="255">
        <v>113.69426751592357</v>
      </c>
      <c r="N148" s="255">
        <v>117.86941580756013</v>
      </c>
      <c r="O148" s="255">
        <v>127.77777777777777</v>
      </c>
      <c r="P148" s="254">
        <v>117.62632197414806</v>
      </c>
      <c r="Q148" s="255">
        <v>116.94214876033058</v>
      </c>
      <c r="R148" s="255">
        <v>112.625250501002</v>
      </c>
      <c r="S148" s="255">
        <v>119.42857142857143</v>
      </c>
      <c r="T148" s="256">
        <v>121.57676348547717</v>
      </c>
      <c r="U148" s="255">
        <v>113.79310344827586</v>
      </c>
      <c r="V148" s="255">
        <v>128.96174863387978</v>
      </c>
      <c r="W148" s="255">
        <v>151.16279069767441</v>
      </c>
      <c r="X148" s="255">
        <v>135</v>
      </c>
      <c r="Y148" s="255">
        <v>127.38853503184713</v>
      </c>
      <c r="Z148" s="255">
        <v>129.10052910052909</v>
      </c>
      <c r="AA148" s="255">
        <v>123.75690607734806</v>
      </c>
      <c r="AB148" s="255">
        <v>122.27979274611398</v>
      </c>
      <c r="AC148" s="255">
        <v>126.5625</v>
      </c>
      <c r="AD148" s="255">
        <v>131.09756097560975</v>
      </c>
      <c r="AE148" s="257">
        <v>144.23076923076923</v>
      </c>
      <c r="AF148" s="254">
        <v>120.58394160583941</v>
      </c>
      <c r="AG148" s="255">
        <v>135.53719008264463</v>
      </c>
      <c r="AH148" s="255">
        <v>125.04440497335702</v>
      </c>
      <c r="AI148" s="258">
        <v>133.3984375</v>
      </c>
      <c r="AJ148" s="256">
        <v>133.58208955223881</v>
      </c>
      <c r="AK148" s="255">
        <v>130</v>
      </c>
      <c r="AL148" s="255">
        <v>131.25</v>
      </c>
      <c r="AM148" s="255">
        <v>135.84905660377359</v>
      </c>
      <c r="AN148" s="255">
        <v>128.57142857142858</v>
      </c>
      <c r="AO148" s="255" t="s">
        <v>178</v>
      </c>
      <c r="AP148" s="255" t="s">
        <v>178</v>
      </c>
      <c r="AQ148" s="255" t="s">
        <v>178</v>
      </c>
      <c r="AR148" s="255" t="s">
        <v>178</v>
      </c>
      <c r="AS148" s="255" t="s">
        <v>178</v>
      </c>
      <c r="AT148" s="255" t="s">
        <v>178</v>
      </c>
      <c r="AU148" s="257" t="s">
        <v>178</v>
      </c>
      <c r="AV148" s="254">
        <v>131.52173913043478</v>
      </c>
      <c r="AW148" s="255" t="s">
        <v>178</v>
      </c>
      <c r="AX148" s="255" t="s">
        <v>178</v>
      </c>
      <c r="AY148" s="258" t="s">
        <v>178</v>
      </c>
    </row>
    <row r="149" spans="1:51" x14ac:dyDescent="0.3">
      <c r="A149" s="246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2.1555552609600556E-2</v>
      </c>
      <c r="U149" s="226">
        <v>-5.6564777548135381E-3</v>
      </c>
      <c r="V149" s="226">
        <v>8.1054011459207889E-2</v>
      </c>
      <c r="W149" s="226">
        <v>0.28186046511627899</v>
      </c>
      <c r="X149" s="226">
        <v>0.13156498673740052</v>
      </c>
      <c r="Y149" s="226">
        <v>0.11967817633255111</v>
      </c>
      <c r="Z149" s="226">
        <v>0.13211233211233198</v>
      </c>
      <c r="AA149" s="226">
        <v>9.351340290566805E-2</v>
      </c>
      <c r="AB149" s="226">
        <v>0.10601385573732316</v>
      </c>
      <c r="AC149" s="226">
        <v>0.11318277310924366</v>
      </c>
      <c r="AD149" s="226">
        <v>0.11222712081348223</v>
      </c>
      <c r="AE149" s="228">
        <v>0.12876254180602009</v>
      </c>
      <c r="AF149" s="225">
        <v>2.5144198866826631E-2</v>
      </c>
      <c r="AG149" s="226">
        <v>0.15901060070671375</v>
      </c>
      <c r="AH149" s="226">
        <v>0.11026971675631947</v>
      </c>
      <c r="AI149" s="229">
        <v>0.11697256279904304</v>
      </c>
      <c r="AJ149" s="227">
        <v>9.874687993479711E-2</v>
      </c>
      <c r="AK149" s="226">
        <v>0.14242424242424248</v>
      </c>
      <c r="AL149" s="226">
        <v>1.7743644067796629E-2</v>
      </c>
      <c r="AM149" s="226">
        <v>-0.10130624092888235</v>
      </c>
      <c r="AN149" s="226">
        <v>-4.7619047619047526E-2</v>
      </c>
      <c r="AO149" s="226" t="s">
        <v>178</v>
      </c>
      <c r="AP149" s="226" t="s">
        <v>178</v>
      </c>
      <c r="AQ149" s="226" t="s">
        <v>178</v>
      </c>
      <c r="AR149" s="226" t="s">
        <v>178</v>
      </c>
      <c r="AS149" s="226" t="s">
        <v>178</v>
      </c>
      <c r="AT149" s="226" t="s">
        <v>178</v>
      </c>
      <c r="AU149" s="228" t="s">
        <v>178</v>
      </c>
      <c r="AV149" s="225">
        <v>9.0706916517528172E-2</v>
      </c>
      <c r="AW149" s="226" t="s">
        <v>178</v>
      </c>
      <c r="AX149" s="226" t="s">
        <v>178</v>
      </c>
      <c r="AY149" s="229" t="s">
        <v>178</v>
      </c>
    </row>
    <row r="150" spans="1:51" ht="24.6" x14ac:dyDescent="0.3">
      <c r="A150" s="306" t="s">
        <v>193</v>
      </c>
      <c r="B150" s="224"/>
      <c r="C150" s="290" t="s">
        <v>144</v>
      </c>
      <c r="D150" s="254">
        <v>115.2</v>
      </c>
      <c r="E150" s="255">
        <v>96.7</v>
      </c>
      <c r="F150" s="255">
        <v>114.7</v>
      </c>
      <c r="G150" s="255">
        <v>130</v>
      </c>
      <c r="H150" s="255">
        <v>140.4</v>
      </c>
      <c r="I150" s="255">
        <v>141.6</v>
      </c>
      <c r="J150" s="255">
        <v>202.7</v>
      </c>
      <c r="K150" s="255">
        <v>338.6</v>
      </c>
      <c r="L150" s="255">
        <v>170</v>
      </c>
      <c r="M150" s="255">
        <v>142.9</v>
      </c>
      <c r="N150" s="255">
        <v>108.3</v>
      </c>
      <c r="O150" s="255">
        <v>128.9</v>
      </c>
      <c r="P150" s="254">
        <v>326.60000000000002</v>
      </c>
      <c r="Q150" s="255">
        <v>412</v>
      </c>
      <c r="R150" s="255">
        <v>711.3</v>
      </c>
      <c r="S150" s="255">
        <v>380.1</v>
      </c>
      <c r="T150" s="256">
        <v>110.9</v>
      </c>
      <c r="U150" s="255">
        <v>101.2</v>
      </c>
      <c r="V150" s="255">
        <v>81.3</v>
      </c>
      <c r="W150" s="255">
        <v>49.1</v>
      </c>
      <c r="X150" s="255">
        <v>62.3</v>
      </c>
      <c r="Y150" s="255">
        <v>70.8</v>
      </c>
      <c r="Z150" s="255">
        <v>114.1</v>
      </c>
      <c r="AA150" s="255">
        <v>195.5</v>
      </c>
      <c r="AB150" s="255">
        <v>109.6</v>
      </c>
      <c r="AC150" s="255">
        <v>92.4</v>
      </c>
      <c r="AD150" s="255">
        <v>74.7</v>
      </c>
      <c r="AE150" s="257">
        <v>95.6</v>
      </c>
      <c r="AF150" s="254">
        <v>293.40000000000003</v>
      </c>
      <c r="AG150" s="255">
        <v>182.2</v>
      </c>
      <c r="AH150" s="255">
        <v>419.20000000000005</v>
      </c>
      <c r="AI150" s="258">
        <v>262.70000000000005</v>
      </c>
      <c r="AJ150" s="256">
        <v>69.8</v>
      </c>
      <c r="AK150" s="255">
        <v>51.4</v>
      </c>
      <c r="AL150" s="255">
        <v>62.5</v>
      </c>
      <c r="AM150" s="255">
        <v>71</v>
      </c>
      <c r="AN150" s="255">
        <v>89.5</v>
      </c>
      <c r="AO150" s="255" t="s">
        <v>178</v>
      </c>
      <c r="AP150" s="255" t="s">
        <v>178</v>
      </c>
      <c r="AQ150" s="255" t="s">
        <v>178</v>
      </c>
      <c r="AR150" s="255" t="s">
        <v>178</v>
      </c>
      <c r="AS150" s="255" t="s">
        <v>178</v>
      </c>
      <c r="AT150" s="255" t="s">
        <v>178</v>
      </c>
      <c r="AU150" s="257" t="s">
        <v>178</v>
      </c>
      <c r="AV150" s="254">
        <v>183.7</v>
      </c>
      <c r="AW150" s="255" t="s">
        <v>178</v>
      </c>
      <c r="AX150" s="255" t="s">
        <v>178</v>
      </c>
      <c r="AY150" s="258" t="s">
        <v>178</v>
      </c>
    </row>
    <row r="151" spans="1:51" x14ac:dyDescent="0.3">
      <c r="A151" s="301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-3.732638888888886E-2</v>
      </c>
      <c r="U151" s="226">
        <v>4.6535677352637021E-2</v>
      </c>
      <c r="V151" s="226">
        <v>-0.29119442022667835</v>
      </c>
      <c r="W151" s="226">
        <v>-0.62230769230769234</v>
      </c>
      <c r="X151" s="226">
        <v>-0.55626780626780625</v>
      </c>
      <c r="Y151" s="226">
        <v>-0.5</v>
      </c>
      <c r="Z151" s="226">
        <v>-0.43709916132215093</v>
      </c>
      <c r="AA151" s="226">
        <v>-0.42262256349675137</v>
      </c>
      <c r="AB151" s="226">
        <v>-0.35529411764705887</v>
      </c>
      <c r="AC151" s="226">
        <v>-0.35339398180545833</v>
      </c>
      <c r="AD151" s="226">
        <v>-0.31024930747922436</v>
      </c>
      <c r="AE151" s="228">
        <v>-0.25833979829325066</v>
      </c>
      <c r="AF151" s="225">
        <v>-0.10165339865278625</v>
      </c>
      <c r="AG151" s="226">
        <v>-0.5577669902912622</v>
      </c>
      <c r="AH151" s="226">
        <v>-0.4106565443554055</v>
      </c>
      <c r="AI151" s="229">
        <v>-0.30886608787161268</v>
      </c>
      <c r="AJ151" s="227">
        <v>-0.3706041478809739</v>
      </c>
      <c r="AK151" s="226">
        <v>-0.4920948616600791</v>
      </c>
      <c r="AL151" s="226">
        <v>-0.23124231242312421</v>
      </c>
      <c r="AM151" s="226">
        <v>0.44602851323828918</v>
      </c>
      <c r="AN151" s="226">
        <v>0.43659711075441421</v>
      </c>
      <c r="AO151" s="226" t="s">
        <v>178</v>
      </c>
      <c r="AP151" s="226" t="s">
        <v>178</v>
      </c>
      <c r="AQ151" s="226" t="s">
        <v>178</v>
      </c>
      <c r="AR151" s="226" t="s">
        <v>178</v>
      </c>
      <c r="AS151" s="226" t="s">
        <v>178</v>
      </c>
      <c r="AT151" s="226" t="s">
        <v>178</v>
      </c>
      <c r="AU151" s="228" t="s">
        <v>178</v>
      </c>
      <c r="AV151" s="225">
        <v>-0.37389229720518075</v>
      </c>
      <c r="AW151" s="226" t="s">
        <v>178</v>
      </c>
      <c r="AX151" s="226" t="s">
        <v>178</v>
      </c>
      <c r="AY151" s="229" t="s">
        <v>178</v>
      </c>
    </row>
    <row r="152" spans="1:51" x14ac:dyDescent="0.3">
      <c r="A152" s="246"/>
      <c r="B152" s="224"/>
      <c r="C152" s="290" t="s">
        <v>145</v>
      </c>
      <c r="D152" s="254">
        <v>980</v>
      </c>
      <c r="E152" s="255">
        <v>843</v>
      </c>
      <c r="F152" s="255">
        <v>1004</v>
      </c>
      <c r="G152" s="255">
        <v>1108</v>
      </c>
      <c r="H152" s="255">
        <v>1203</v>
      </c>
      <c r="I152" s="255">
        <v>1215</v>
      </c>
      <c r="J152" s="255">
        <v>1688</v>
      </c>
      <c r="K152" s="255">
        <v>2779</v>
      </c>
      <c r="L152" s="255">
        <v>1434</v>
      </c>
      <c r="M152" s="255">
        <v>1210</v>
      </c>
      <c r="N152" s="255">
        <v>947</v>
      </c>
      <c r="O152" s="255">
        <v>1090</v>
      </c>
      <c r="P152" s="254">
        <v>2827</v>
      </c>
      <c r="Q152" s="255">
        <v>3526</v>
      </c>
      <c r="R152" s="255">
        <v>5901</v>
      </c>
      <c r="S152" s="255">
        <v>3247</v>
      </c>
      <c r="T152" s="256">
        <v>942</v>
      </c>
      <c r="U152" s="255">
        <v>881</v>
      </c>
      <c r="V152" s="255">
        <v>657</v>
      </c>
      <c r="W152" s="255">
        <v>365</v>
      </c>
      <c r="X152" s="255">
        <v>482</v>
      </c>
      <c r="Y152" s="255">
        <v>572</v>
      </c>
      <c r="Z152" s="255">
        <v>923</v>
      </c>
      <c r="AA152" s="255">
        <v>1571</v>
      </c>
      <c r="AB152" s="255">
        <v>908</v>
      </c>
      <c r="AC152" s="255">
        <v>764</v>
      </c>
      <c r="AD152" s="255">
        <v>612</v>
      </c>
      <c r="AE152" s="257">
        <v>756</v>
      </c>
      <c r="AF152" s="254">
        <v>2480</v>
      </c>
      <c r="AG152" s="255">
        <v>1419</v>
      </c>
      <c r="AH152" s="255">
        <v>3402</v>
      </c>
      <c r="AI152" s="258">
        <v>2132</v>
      </c>
      <c r="AJ152" s="256">
        <v>544</v>
      </c>
      <c r="AK152" s="255">
        <v>391</v>
      </c>
      <c r="AL152" s="255">
        <v>479</v>
      </c>
      <c r="AM152" s="255">
        <v>558</v>
      </c>
      <c r="AN152" s="255">
        <v>720</v>
      </c>
      <c r="AO152" s="255" t="s">
        <v>178</v>
      </c>
      <c r="AP152" s="255" t="s">
        <v>178</v>
      </c>
      <c r="AQ152" s="255" t="s">
        <v>178</v>
      </c>
      <c r="AR152" s="255" t="s">
        <v>178</v>
      </c>
      <c r="AS152" s="255" t="s">
        <v>178</v>
      </c>
      <c r="AT152" s="255" t="s">
        <v>178</v>
      </c>
      <c r="AU152" s="257" t="s">
        <v>178</v>
      </c>
      <c r="AV152" s="254">
        <v>1414</v>
      </c>
      <c r="AW152" s="255" t="s">
        <v>178</v>
      </c>
      <c r="AX152" s="255" t="s">
        <v>178</v>
      </c>
      <c r="AY152" s="258" t="s">
        <v>178</v>
      </c>
    </row>
    <row r="153" spans="1:51" x14ac:dyDescent="0.3">
      <c r="A153" s="302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4"/>
      <c r="Q153" s="255"/>
      <c r="R153" s="255"/>
      <c r="S153" s="255"/>
      <c r="T153" s="227">
        <v>-3.8775510204081633E-2</v>
      </c>
      <c r="U153" s="226">
        <v>4.5077105575326216E-2</v>
      </c>
      <c r="V153" s="226">
        <v>-0.34561752988047811</v>
      </c>
      <c r="W153" s="226">
        <v>-0.67057761732851984</v>
      </c>
      <c r="X153" s="226">
        <v>-0.59933499584372407</v>
      </c>
      <c r="Y153" s="226">
        <v>-0.52921810699588478</v>
      </c>
      <c r="Z153" s="226">
        <v>-0.4531990521327014</v>
      </c>
      <c r="AA153" s="226">
        <v>-0.43468873695573945</v>
      </c>
      <c r="AB153" s="226">
        <v>-0.36680613668061368</v>
      </c>
      <c r="AC153" s="226">
        <v>-0.36859504132231408</v>
      </c>
      <c r="AD153" s="226">
        <v>-0.35374868004223864</v>
      </c>
      <c r="AE153" s="228">
        <v>-0.30642201834862387</v>
      </c>
      <c r="AF153" s="225">
        <v>-0.1227449593208348</v>
      </c>
      <c r="AG153" s="226">
        <v>-0.59756097560975607</v>
      </c>
      <c r="AH153" s="226">
        <v>-0.42348754448398579</v>
      </c>
      <c r="AI153" s="229">
        <v>-0.34339390206344317</v>
      </c>
      <c r="AJ153" s="227">
        <v>-0.42250530785562634</v>
      </c>
      <c r="AK153" s="226">
        <v>-0.55618615209988653</v>
      </c>
      <c r="AL153" s="226">
        <v>-0.27092846270928461</v>
      </c>
      <c r="AM153" s="226">
        <v>0.52876712328767128</v>
      </c>
      <c r="AN153" s="226">
        <v>0.49377593360995853</v>
      </c>
      <c r="AO153" s="226" t="s">
        <v>178</v>
      </c>
      <c r="AP153" s="226" t="s">
        <v>178</v>
      </c>
      <c r="AQ153" s="226" t="s">
        <v>178</v>
      </c>
      <c r="AR153" s="226" t="s">
        <v>178</v>
      </c>
      <c r="AS153" s="226" t="s">
        <v>178</v>
      </c>
      <c r="AT153" s="226" t="s">
        <v>178</v>
      </c>
      <c r="AU153" s="228" t="s">
        <v>178</v>
      </c>
      <c r="AV153" s="225">
        <v>-0.42983870967741933</v>
      </c>
      <c r="AW153" s="226" t="s">
        <v>178</v>
      </c>
      <c r="AX153" s="226" t="s">
        <v>178</v>
      </c>
      <c r="AY153" s="229" t="s">
        <v>178</v>
      </c>
    </row>
    <row r="154" spans="1:51" x14ac:dyDescent="0.3">
      <c r="A154" s="246"/>
      <c r="B154" s="224"/>
      <c r="C154" s="290" t="s">
        <v>146</v>
      </c>
      <c r="D154" s="254">
        <v>117.55102040816327</v>
      </c>
      <c r="E154" s="255">
        <v>114.70937129300118</v>
      </c>
      <c r="F154" s="255">
        <v>114.24302788844622</v>
      </c>
      <c r="G154" s="255">
        <v>117.32851985559567</v>
      </c>
      <c r="H154" s="255">
        <v>116.70822942643392</v>
      </c>
      <c r="I154" s="255">
        <v>116.54320987654322</v>
      </c>
      <c r="J154" s="255">
        <v>120.08293838862559</v>
      </c>
      <c r="K154" s="255">
        <v>121.84238934868658</v>
      </c>
      <c r="L154" s="255">
        <v>118.54951185495119</v>
      </c>
      <c r="M154" s="255">
        <v>118.09917355371901</v>
      </c>
      <c r="N154" s="255">
        <v>114.3611404435058</v>
      </c>
      <c r="O154" s="255">
        <v>118.25688073394495</v>
      </c>
      <c r="P154" s="254">
        <v>115.52882914750619</v>
      </c>
      <c r="Q154" s="255">
        <v>116.84628474191719</v>
      </c>
      <c r="R154" s="255">
        <v>120.53889171326894</v>
      </c>
      <c r="S154" s="255">
        <v>117.06190329534955</v>
      </c>
      <c r="T154" s="256">
        <v>117.72823779193206</v>
      </c>
      <c r="U154" s="255">
        <v>114.8694665153235</v>
      </c>
      <c r="V154" s="255">
        <v>123.74429223744292</v>
      </c>
      <c r="W154" s="255">
        <v>134.52054794520549</v>
      </c>
      <c r="X154" s="255">
        <v>129.25311203319501</v>
      </c>
      <c r="Y154" s="255">
        <v>123.77622377622377</v>
      </c>
      <c r="Z154" s="255">
        <v>123.61863488624051</v>
      </c>
      <c r="AA154" s="255">
        <v>124.44302991725016</v>
      </c>
      <c r="AB154" s="255">
        <v>120.70484581497797</v>
      </c>
      <c r="AC154" s="255">
        <v>120.94240837696336</v>
      </c>
      <c r="AD154" s="255">
        <v>122.05882352941177</v>
      </c>
      <c r="AE154" s="257">
        <v>126.45502645502646</v>
      </c>
      <c r="AF154" s="254">
        <v>118.30645161290325</v>
      </c>
      <c r="AG154" s="255">
        <v>128.40028188865398</v>
      </c>
      <c r="AH154" s="255">
        <v>123.22163433274547</v>
      </c>
      <c r="AI154" s="258">
        <v>123.2176360225141</v>
      </c>
      <c r="AJ154" s="256">
        <v>128.30882352941177</v>
      </c>
      <c r="AK154" s="255">
        <v>131.45780051150896</v>
      </c>
      <c r="AL154" s="255">
        <v>130.48016701461378</v>
      </c>
      <c r="AM154" s="255">
        <v>127.24014336917563</v>
      </c>
      <c r="AN154" s="255">
        <v>124.30555555555556</v>
      </c>
      <c r="AO154" s="255" t="s">
        <v>178</v>
      </c>
      <c r="AP154" s="255" t="s">
        <v>178</v>
      </c>
      <c r="AQ154" s="255" t="s">
        <v>178</v>
      </c>
      <c r="AR154" s="255" t="s">
        <v>178</v>
      </c>
      <c r="AS154" s="255" t="s">
        <v>178</v>
      </c>
      <c r="AT154" s="255" t="s">
        <v>178</v>
      </c>
      <c r="AU154" s="257" t="s">
        <v>178</v>
      </c>
      <c r="AV154" s="254">
        <v>129.91513437057992</v>
      </c>
      <c r="AW154" s="255" t="s">
        <v>178</v>
      </c>
      <c r="AX154" s="255" t="s">
        <v>178</v>
      </c>
      <c r="AY154" s="258" t="s">
        <v>178</v>
      </c>
    </row>
    <row r="155" spans="1:51" x14ac:dyDescent="0.3">
      <c r="A155" s="246"/>
      <c r="B155" s="224"/>
      <c r="C155" s="290" t="s">
        <v>45</v>
      </c>
      <c r="D155" s="254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307"/>
      <c r="Q155" s="308"/>
      <c r="R155" s="255"/>
      <c r="S155" s="255"/>
      <c r="T155" s="239">
        <v>1.5075784383109007E-3</v>
      </c>
      <c r="U155" s="226">
        <v>1.3956594872565546E-3</v>
      </c>
      <c r="V155" s="226">
        <v>8.3167126472473277E-2</v>
      </c>
      <c r="W155" s="226">
        <v>0.1465289778714437</v>
      </c>
      <c r="X155" s="226">
        <v>0.10748927190835893</v>
      </c>
      <c r="Y155" s="226">
        <v>6.2062937062936981E-2</v>
      </c>
      <c r="Z155" s="226">
        <v>2.9443787311169152E-2</v>
      </c>
      <c r="AA155" s="226">
        <v>2.1344300472646724E-2</v>
      </c>
      <c r="AB155" s="226">
        <v>1.8180875874578842E-2</v>
      </c>
      <c r="AC155" s="226">
        <v>2.4074976459941614E-2</v>
      </c>
      <c r="AD155" s="226">
        <v>6.7310303622834244E-2</v>
      </c>
      <c r="AE155" s="240">
        <v>6.9324893995181047E-2</v>
      </c>
      <c r="AF155" s="237">
        <v>2.4042678229263578E-2</v>
      </c>
      <c r="AG155" s="238">
        <v>9.8882024124742535E-2</v>
      </c>
      <c r="AH155" s="238">
        <v>2.2256240963771955E-2</v>
      </c>
      <c r="AI155" s="241">
        <v>5.2585277992905251E-2</v>
      </c>
      <c r="AJ155" s="239">
        <v>8.9872964514931333E-2</v>
      </c>
      <c r="AK155" s="226">
        <v>0.14441029891936163</v>
      </c>
      <c r="AL155" s="226">
        <v>5.4433822000015467E-2</v>
      </c>
      <c r="AM155" s="226">
        <v>-5.4121133813663971E-2</v>
      </c>
      <c r="AN155" s="226">
        <v>-3.8278045300517115E-2</v>
      </c>
      <c r="AO155" s="226" t="s">
        <v>178</v>
      </c>
      <c r="AP155" s="226" t="s">
        <v>178</v>
      </c>
      <c r="AQ155" s="226" t="s">
        <v>178</v>
      </c>
      <c r="AR155" s="226" t="s">
        <v>178</v>
      </c>
      <c r="AS155" s="226" t="s">
        <v>178</v>
      </c>
      <c r="AT155" s="226" t="s">
        <v>178</v>
      </c>
      <c r="AU155" s="240" t="s">
        <v>178</v>
      </c>
      <c r="AV155" s="225">
        <v>9.8123835170545834E-2</v>
      </c>
      <c r="AW155" s="238" t="s">
        <v>178</v>
      </c>
      <c r="AX155" s="238" t="s">
        <v>178</v>
      </c>
      <c r="AY155" s="241" t="s">
        <v>178</v>
      </c>
    </row>
    <row r="156" spans="1:51" ht="14.25" customHeight="1" x14ac:dyDescent="0.3">
      <c r="A156" s="309" t="s">
        <v>25</v>
      </c>
      <c r="B156" s="309"/>
      <c r="C156" s="309"/>
      <c r="D156" s="309"/>
      <c r="E156" s="309"/>
      <c r="F156" s="309"/>
      <c r="G156" s="309"/>
      <c r="H156" s="309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309"/>
      <c r="AH156" s="310"/>
      <c r="AI156" s="310"/>
      <c r="AJ156" s="309"/>
      <c r="AK156" s="309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09"/>
      <c r="AX156" s="310"/>
      <c r="AY156" s="310"/>
    </row>
    <row r="157" spans="1:51" x14ac:dyDescent="0.3">
      <c r="A157" s="311" t="s">
        <v>80</v>
      </c>
    </row>
    <row r="158" spans="1:51" ht="15" customHeight="1" x14ac:dyDescent="0.3">
      <c r="A158" s="311" t="s">
        <v>81</v>
      </c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  <c r="AH158" s="312"/>
      <c r="AI158" s="312"/>
      <c r="AJ158" s="312"/>
      <c r="AK158" s="312"/>
      <c r="AL158" s="312"/>
      <c r="AM158" s="312"/>
      <c r="AN158" s="312"/>
      <c r="AO158" s="312"/>
      <c r="AP158" s="312"/>
      <c r="AQ158" s="312"/>
      <c r="AR158" s="312"/>
      <c r="AS158" s="312"/>
      <c r="AT158" s="312"/>
      <c r="AU158" s="312"/>
      <c r="AV158" s="312"/>
      <c r="AW158" s="312"/>
      <c r="AX158" s="312"/>
      <c r="AY158" s="312"/>
    </row>
    <row r="159" spans="1:51" ht="15" customHeight="1" x14ac:dyDescent="0.3">
      <c r="A159" s="311" t="s">
        <v>82</v>
      </c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  <c r="AH159" s="312"/>
      <c r="AI159" s="312"/>
      <c r="AJ159" s="312"/>
      <c r="AK159" s="312"/>
      <c r="AL159" s="312"/>
      <c r="AM159" s="312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312"/>
    </row>
    <row r="160" spans="1:51" x14ac:dyDescent="0.3">
      <c r="A160" s="311" t="s">
        <v>83</v>
      </c>
    </row>
    <row r="161" spans="1:1" x14ac:dyDescent="0.3">
      <c r="A161" s="311" t="s">
        <v>194</v>
      </c>
    </row>
    <row r="162" spans="1:1" x14ac:dyDescent="0.3">
      <c r="A162" s="311" t="s">
        <v>84</v>
      </c>
    </row>
    <row r="163" spans="1:1" x14ac:dyDescent="0.3">
      <c r="A163" s="311" t="s">
        <v>153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6"/>
  <sheetViews>
    <sheetView showGridLines="0" zoomScale="90" zoomScaleNormal="90" workbookViewId="0">
      <selection activeCell="H17" sqref="H17"/>
    </sheetView>
  </sheetViews>
  <sheetFormatPr defaultColWidth="8.88671875" defaultRowHeight="14.4" x14ac:dyDescent="0.3"/>
  <cols>
    <col min="1" max="1" width="53" style="448" customWidth="1"/>
    <col min="2" max="2" width="8.44140625" style="448" customWidth="1"/>
    <col min="3" max="3" width="12.5546875" style="448" customWidth="1"/>
    <col min="4" max="11" width="11.6640625" style="448" customWidth="1"/>
    <col min="12" max="16384" width="8.88671875" style="448"/>
  </cols>
  <sheetData>
    <row r="2" spans="1:11" x14ac:dyDescent="0.3">
      <c r="D2" s="340"/>
      <c r="E2" s="340"/>
      <c r="F2" s="340"/>
      <c r="G2" s="340"/>
      <c r="H2" s="340"/>
      <c r="I2" s="340"/>
      <c r="J2" s="340"/>
      <c r="K2" s="340"/>
    </row>
    <row r="3" spans="1:11" ht="20.25" customHeight="1" x14ac:dyDescent="0.35">
      <c r="A3" s="550" t="s">
        <v>250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</row>
    <row r="4" spans="1:11" x14ac:dyDescent="0.3">
      <c r="H4" s="557"/>
      <c r="I4" s="557"/>
      <c r="J4" s="557"/>
      <c r="K4" s="557"/>
    </row>
    <row r="5" spans="1:11" ht="23.25" customHeight="1" thickBot="1" x14ac:dyDescent="0.35">
      <c r="A5" s="551"/>
      <c r="B5" s="180"/>
      <c r="C5" s="181"/>
      <c r="D5" s="558" t="s">
        <v>39</v>
      </c>
      <c r="E5" s="559"/>
      <c r="F5" s="559"/>
      <c r="G5" s="559"/>
      <c r="H5" s="559"/>
      <c r="I5" s="559"/>
      <c r="J5" s="559"/>
      <c r="K5" s="560"/>
    </row>
    <row r="6" spans="1:11" s="183" customFormat="1" ht="23.25" customHeight="1" thickBot="1" x14ac:dyDescent="0.35">
      <c r="A6" s="552"/>
      <c r="B6" s="182"/>
      <c r="C6" s="343"/>
      <c r="D6" s="547">
        <v>2019</v>
      </c>
      <c r="E6" s="548"/>
      <c r="F6" s="548"/>
      <c r="G6" s="549"/>
      <c r="H6" s="547">
        <v>2020</v>
      </c>
      <c r="I6" s="548"/>
      <c r="J6" s="548"/>
      <c r="K6" s="561"/>
    </row>
    <row r="7" spans="1:11" ht="41.25" customHeight="1" x14ac:dyDescent="0.3">
      <c r="A7" s="553"/>
      <c r="B7" s="184" t="s">
        <v>7</v>
      </c>
      <c r="C7" s="185" t="s">
        <v>40</v>
      </c>
      <c r="D7" s="186" t="s">
        <v>44</v>
      </c>
      <c r="E7" s="186" t="s">
        <v>208</v>
      </c>
      <c r="F7" s="186" t="s">
        <v>210</v>
      </c>
      <c r="G7" s="186" t="s">
        <v>209</v>
      </c>
      <c r="H7" s="186" t="s">
        <v>44</v>
      </c>
      <c r="I7" s="186" t="s">
        <v>208</v>
      </c>
      <c r="J7" s="186" t="s">
        <v>210</v>
      </c>
      <c r="K7" s="187" t="s">
        <v>209</v>
      </c>
    </row>
    <row r="8" spans="1:11" x14ac:dyDescent="0.3">
      <c r="A8" s="223" t="s">
        <v>217</v>
      </c>
      <c r="B8" s="224" t="s">
        <v>218</v>
      </c>
      <c r="C8" s="224"/>
      <c r="D8" s="313"/>
      <c r="E8" s="313"/>
      <c r="F8" s="313"/>
      <c r="G8" s="314"/>
      <c r="H8" s="315"/>
      <c r="I8" s="313"/>
      <c r="J8" s="313"/>
      <c r="K8" s="316"/>
    </row>
    <row r="9" spans="1:11" x14ac:dyDescent="0.3">
      <c r="A9" s="317" t="s">
        <v>219</v>
      </c>
      <c r="B9" s="224"/>
      <c r="C9" s="224"/>
      <c r="D9" s="226"/>
      <c r="E9" s="226"/>
      <c r="F9" s="226"/>
      <c r="G9" s="228"/>
      <c r="H9" s="225"/>
      <c r="I9" s="226"/>
      <c r="J9" s="226"/>
      <c r="K9" s="229"/>
    </row>
    <row r="10" spans="1:11" x14ac:dyDescent="0.3">
      <c r="A10" s="318" t="s">
        <v>77</v>
      </c>
      <c r="B10" s="224"/>
      <c r="C10" s="224" t="s">
        <v>199</v>
      </c>
      <c r="D10" s="319">
        <v>6254</v>
      </c>
      <c r="E10" s="319">
        <v>741</v>
      </c>
      <c r="F10" s="319">
        <v>243</v>
      </c>
      <c r="G10" s="320">
        <v>9190</v>
      </c>
      <c r="H10" s="291">
        <v>5408</v>
      </c>
      <c r="I10" s="319">
        <v>8358</v>
      </c>
      <c r="J10" s="319">
        <v>0</v>
      </c>
      <c r="K10" s="295">
        <v>2124</v>
      </c>
    </row>
    <row r="11" spans="1:11" x14ac:dyDescent="0.3">
      <c r="A11" s="321" t="s">
        <v>220</v>
      </c>
      <c r="B11" s="224"/>
      <c r="C11" s="224" t="s">
        <v>45</v>
      </c>
      <c r="D11" s="322">
        <v>4.2000000000000003E-2</v>
      </c>
      <c r="E11" s="322">
        <v>-0.86299999999999999</v>
      </c>
      <c r="F11" s="322">
        <v>-0.97099999999999997</v>
      </c>
      <c r="G11" s="323">
        <v>7.6999999999999999E-2</v>
      </c>
      <c r="H11" s="262">
        <v>-0.13500000000000001</v>
      </c>
      <c r="I11" s="322">
        <v>8.5000000000000006E-2</v>
      </c>
      <c r="J11" s="322">
        <v>0</v>
      </c>
      <c r="K11" s="266">
        <v>-0.76900000000000002</v>
      </c>
    </row>
    <row r="12" spans="1:11" x14ac:dyDescent="0.3">
      <c r="A12" s="318" t="s">
        <v>79</v>
      </c>
      <c r="B12" s="224"/>
      <c r="C12" s="224" t="s">
        <v>199</v>
      </c>
      <c r="D12" s="319">
        <v>2607</v>
      </c>
      <c r="E12" s="319">
        <v>356</v>
      </c>
      <c r="F12" s="319">
        <v>87</v>
      </c>
      <c r="G12" s="320">
        <v>3899</v>
      </c>
      <c r="H12" s="291">
        <v>2198</v>
      </c>
      <c r="I12" s="319">
        <v>3546</v>
      </c>
      <c r="J12" s="319">
        <v>0</v>
      </c>
      <c r="K12" s="295">
        <v>1396</v>
      </c>
    </row>
    <row r="13" spans="1:11" x14ac:dyDescent="0.3">
      <c r="A13" s="321" t="s">
        <v>221</v>
      </c>
      <c r="B13" s="224"/>
      <c r="C13" s="224" t="s">
        <v>45</v>
      </c>
      <c r="D13" s="322">
        <v>9.5000000000000001E-2</v>
      </c>
      <c r="E13" s="322">
        <v>-0.83799999999999997</v>
      </c>
      <c r="F13" s="322">
        <v>-0.97499999999999998</v>
      </c>
      <c r="G13" s="323">
        <v>0.113</v>
      </c>
      <c r="H13" s="262">
        <v>-0.157</v>
      </c>
      <c r="I13" s="322">
        <v>0.10299999999999999</v>
      </c>
      <c r="J13" s="322">
        <v>0</v>
      </c>
      <c r="K13" s="266">
        <v>-0.64200000000000002</v>
      </c>
    </row>
    <row r="14" spans="1:11" x14ac:dyDescent="0.3">
      <c r="A14" s="318" t="s">
        <v>222</v>
      </c>
      <c r="B14" s="224"/>
      <c r="C14" s="224" t="s">
        <v>199</v>
      </c>
      <c r="D14" s="319">
        <v>1013</v>
      </c>
      <c r="E14" s="319">
        <v>55</v>
      </c>
      <c r="F14" s="319">
        <v>36</v>
      </c>
      <c r="G14" s="320">
        <v>3464</v>
      </c>
      <c r="H14" s="291">
        <v>762</v>
      </c>
      <c r="I14" s="319">
        <v>2960</v>
      </c>
      <c r="J14" s="319">
        <v>0</v>
      </c>
      <c r="K14" s="295">
        <v>1034</v>
      </c>
    </row>
    <row r="15" spans="1:11" x14ac:dyDescent="0.3">
      <c r="A15" s="321" t="s">
        <v>223</v>
      </c>
      <c r="B15" s="224"/>
      <c r="C15" s="224" t="s">
        <v>45</v>
      </c>
      <c r="D15" s="322">
        <v>0.123</v>
      </c>
      <c r="E15" s="322">
        <v>-0.92800000000000005</v>
      </c>
      <c r="F15" s="322">
        <v>-0.98799999999999999</v>
      </c>
      <c r="G15" s="323">
        <v>2.1000000000000001E-2</v>
      </c>
      <c r="H15" s="262">
        <v>-0.248</v>
      </c>
      <c r="I15" s="322">
        <v>0.05</v>
      </c>
      <c r="J15" s="322">
        <v>0</v>
      </c>
      <c r="K15" s="266">
        <v>-0.70199999999999996</v>
      </c>
    </row>
    <row r="16" spans="1:11" x14ac:dyDescent="0.3">
      <c r="A16" s="318" t="s">
        <v>224</v>
      </c>
      <c r="B16" s="224"/>
      <c r="C16" s="224" t="s">
        <v>199</v>
      </c>
      <c r="D16" s="319">
        <v>731</v>
      </c>
      <c r="E16" s="319">
        <v>118</v>
      </c>
      <c r="F16" s="319">
        <v>11</v>
      </c>
      <c r="G16" s="320">
        <v>986</v>
      </c>
      <c r="H16" s="291">
        <v>613</v>
      </c>
      <c r="I16" s="319">
        <v>899</v>
      </c>
      <c r="J16" s="319">
        <v>0</v>
      </c>
      <c r="K16" s="295">
        <v>302</v>
      </c>
    </row>
    <row r="17" spans="1:11" x14ac:dyDescent="0.3">
      <c r="A17" s="321" t="s">
        <v>225</v>
      </c>
      <c r="B17" s="224"/>
      <c r="C17" s="224" t="s">
        <v>45</v>
      </c>
      <c r="D17" s="322">
        <v>4.2999999999999997E-2</v>
      </c>
      <c r="E17" s="322">
        <v>-0.80800000000000005</v>
      </c>
      <c r="F17" s="322">
        <v>-0.98799999999999999</v>
      </c>
      <c r="G17" s="323">
        <v>0</v>
      </c>
      <c r="H17" s="262">
        <v>-0.161</v>
      </c>
      <c r="I17" s="322">
        <v>3.0000000000000001E-3</v>
      </c>
      <c r="J17" s="322">
        <v>0</v>
      </c>
      <c r="K17" s="266">
        <v>-0.69299999999999995</v>
      </c>
    </row>
    <row r="18" spans="1:11" x14ac:dyDescent="0.3">
      <c r="A18" s="318" t="s">
        <v>226</v>
      </c>
      <c r="B18" s="224"/>
      <c r="C18" s="224" t="s">
        <v>199</v>
      </c>
      <c r="D18" s="319">
        <v>408</v>
      </c>
      <c r="E18" s="319">
        <v>131</v>
      </c>
      <c r="F18" s="319">
        <v>31</v>
      </c>
      <c r="G18" s="320">
        <v>885</v>
      </c>
      <c r="H18" s="291">
        <v>343</v>
      </c>
      <c r="I18" s="319">
        <v>684</v>
      </c>
      <c r="J18" s="319">
        <v>0</v>
      </c>
      <c r="K18" s="295">
        <v>335</v>
      </c>
    </row>
    <row r="19" spans="1:11" x14ac:dyDescent="0.3">
      <c r="A19" s="321" t="s">
        <v>227</v>
      </c>
      <c r="B19" s="224"/>
      <c r="C19" s="224" t="s">
        <v>45</v>
      </c>
      <c r="D19" s="322">
        <v>6.9000000000000006E-2</v>
      </c>
      <c r="E19" s="322">
        <v>-0.61699999999999999</v>
      </c>
      <c r="F19" s="322">
        <v>-0.95499999999999996</v>
      </c>
      <c r="G19" s="323">
        <v>4.9000000000000002E-2</v>
      </c>
      <c r="H19" s="262">
        <v>-0.159</v>
      </c>
      <c r="I19" s="322">
        <v>9.1999999999999998E-2</v>
      </c>
      <c r="J19" s="322">
        <v>0</v>
      </c>
      <c r="K19" s="266">
        <v>-0.621</v>
      </c>
    </row>
    <row r="20" spans="1:11" s="30" customFormat="1" x14ac:dyDescent="0.3">
      <c r="A20" s="324" t="s">
        <v>228</v>
      </c>
      <c r="B20" s="224"/>
      <c r="C20" s="224" t="s">
        <v>199</v>
      </c>
      <c r="D20" s="325">
        <v>11014</v>
      </c>
      <c r="E20" s="325">
        <v>1401</v>
      </c>
      <c r="F20" s="325">
        <v>409</v>
      </c>
      <c r="G20" s="326">
        <v>18425</v>
      </c>
      <c r="H20" s="327">
        <v>9325</v>
      </c>
      <c r="I20" s="325">
        <v>16448</v>
      </c>
      <c r="J20" s="325">
        <v>0</v>
      </c>
      <c r="K20" s="328">
        <v>5192</v>
      </c>
    </row>
    <row r="21" spans="1:11" s="30" customFormat="1" x14ac:dyDescent="0.3">
      <c r="A21" s="329" t="s">
        <v>229</v>
      </c>
      <c r="B21" s="224"/>
      <c r="C21" s="224" t="s">
        <v>45</v>
      </c>
      <c r="D21" s="330">
        <v>6.2E-2</v>
      </c>
      <c r="E21" s="330">
        <v>-0.85</v>
      </c>
      <c r="F21" s="330">
        <v>-0.97499999999999998</v>
      </c>
      <c r="G21" s="331">
        <v>6.7000000000000004E-2</v>
      </c>
      <c r="H21" s="332">
        <v>-0.153</v>
      </c>
      <c r="I21" s="330">
        <v>7.8E-2</v>
      </c>
      <c r="J21" s="330">
        <v>0</v>
      </c>
      <c r="K21" s="333">
        <v>-0.71799999999999997</v>
      </c>
    </row>
    <row r="22" spans="1:11" x14ac:dyDescent="0.3">
      <c r="A22" s="317" t="s">
        <v>230</v>
      </c>
      <c r="B22" s="224"/>
      <c r="C22" s="224"/>
      <c r="D22" s="226"/>
      <c r="E22" s="226"/>
      <c r="F22" s="226"/>
      <c r="G22" s="228"/>
      <c r="H22" s="225"/>
      <c r="I22" s="226"/>
      <c r="J22" s="226"/>
      <c r="K22" s="229"/>
    </row>
    <row r="23" spans="1:11" x14ac:dyDescent="0.3">
      <c r="A23" s="318" t="s">
        <v>77</v>
      </c>
      <c r="B23" s="224"/>
      <c r="C23" s="224" t="s">
        <v>231</v>
      </c>
      <c r="D23" s="319">
        <v>47450</v>
      </c>
      <c r="E23" s="319" t="s">
        <v>326</v>
      </c>
      <c r="F23" s="319">
        <v>3529</v>
      </c>
      <c r="G23" s="320">
        <v>60797</v>
      </c>
      <c r="H23" s="291">
        <v>42476</v>
      </c>
      <c r="I23" s="319">
        <v>56879</v>
      </c>
      <c r="J23" s="319">
        <v>0</v>
      </c>
      <c r="K23" s="295">
        <v>22520</v>
      </c>
    </row>
    <row r="24" spans="1:11" x14ac:dyDescent="0.3">
      <c r="A24" s="321" t="s">
        <v>220</v>
      </c>
      <c r="B24" s="224"/>
      <c r="C24" s="224" t="s">
        <v>45</v>
      </c>
      <c r="D24" s="322">
        <v>0.01</v>
      </c>
      <c r="E24" s="322">
        <v>-0.748</v>
      </c>
      <c r="F24" s="322">
        <v>-0.93799999999999994</v>
      </c>
      <c r="G24" s="323">
        <v>0.02</v>
      </c>
      <c r="H24" s="262">
        <v>-0.105</v>
      </c>
      <c r="I24" s="322">
        <v>3.2000000000000001E-2</v>
      </c>
      <c r="J24" s="322">
        <v>0</v>
      </c>
      <c r="K24" s="266">
        <v>-0.63</v>
      </c>
    </row>
    <row r="25" spans="1:11" x14ac:dyDescent="0.3">
      <c r="A25" s="318" t="s">
        <v>79</v>
      </c>
      <c r="B25" s="224"/>
      <c r="C25" s="224" t="s">
        <v>231</v>
      </c>
      <c r="D25" s="319">
        <v>20398</v>
      </c>
      <c r="E25" s="319" t="s">
        <v>327</v>
      </c>
      <c r="F25" s="319">
        <v>1722</v>
      </c>
      <c r="G25" s="320">
        <v>27746</v>
      </c>
      <c r="H25" s="291">
        <v>18233</v>
      </c>
      <c r="I25" s="319">
        <v>25206</v>
      </c>
      <c r="J25" s="319">
        <v>0</v>
      </c>
      <c r="K25" s="295">
        <v>13194</v>
      </c>
    </row>
    <row r="26" spans="1:11" x14ac:dyDescent="0.3">
      <c r="A26" s="321" t="s">
        <v>221</v>
      </c>
      <c r="B26" s="224"/>
      <c r="C26" s="224" t="s">
        <v>45</v>
      </c>
      <c r="D26" s="322">
        <v>5.5E-2</v>
      </c>
      <c r="E26" s="322">
        <v>-0.71599999999999997</v>
      </c>
      <c r="F26" s="322">
        <v>-0.93200000000000005</v>
      </c>
      <c r="G26" s="323">
        <v>7.1999999999999995E-2</v>
      </c>
      <c r="H26" s="262">
        <v>-0.106</v>
      </c>
      <c r="I26" s="322">
        <v>4.1000000000000002E-2</v>
      </c>
      <c r="J26" s="322">
        <v>0</v>
      </c>
      <c r="K26" s="266">
        <v>-0.52400000000000002</v>
      </c>
    </row>
    <row r="27" spans="1:11" x14ac:dyDescent="0.3">
      <c r="A27" s="318" t="s">
        <v>222</v>
      </c>
      <c r="B27" s="224"/>
      <c r="C27" s="224" t="s">
        <v>231</v>
      </c>
      <c r="D27" s="319">
        <v>7218</v>
      </c>
      <c r="E27" s="319" t="s">
        <v>328</v>
      </c>
      <c r="F27" s="319">
        <v>616</v>
      </c>
      <c r="G27" s="320">
        <v>21739</v>
      </c>
      <c r="H27" s="291">
        <v>5728</v>
      </c>
      <c r="I27" s="319">
        <v>19208</v>
      </c>
      <c r="J27" s="319">
        <v>0</v>
      </c>
      <c r="K27" s="295">
        <v>11204</v>
      </c>
    </row>
    <row r="28" spans="1:11" x14ac:dyDescent="0.3">
      <c r="A28" s="321" t="s">
        <v>223</v>
      </c>
      <c r="B28" s="224"/>
      <c r="C28" s="224" t="s">
        <v>45</v>
      </c>
      <c r="D28" s="322">
        <v>0.1</v>
      </c>
      <c r="E28" s="322">
        <v>-0.81899999999999995</v>
      </c>
      <c r="F28" s="322">
        <v>-0.96799999999999997</v>
      </c>
      <c r="G28" s="323">
        <v>0.01</v>
      </c>
      <c r="H28" s="262">
        <v>-0.20599999999999999</v>
      </c>
      <c r="I28" s="322">
        <v>5.0999999999999997E-2</v>
      </c>
      <c r="J28" s="322">
        <v>0</v>
      </c>
      <c r="K28" s="266">
        <v>-0.48499999999999999</v>
      </c>
    </row>
    <row r="29" spans="1:11" x14ac:dyDescent="0.3">
      <c r="A29" s="318" t="s">
        <v>224</v>
      </c>
      <c r="B29" s="224"/>
      <c r="C29" s="224" t="s">
        <v>231</v>
      </c>
      <c r="D29" s="319">
        <v>6011</v>
      </c>
      <c r="E29" s="319" t="s">
        <v>329</v>
      </c>
      <c r="F29" s="319">
        <v>544</v>
      </c>
      <c r="G29" s="320">
        <v>7236</v>
      </c>
      <c r="H29" s="291">
        <v>5049</v>
      </c>
      <c r="I29" s="319">
        <v>6785</v>
      </c>
      <c r="J29" s="319">
        <v>0</v>
      </c>
      <c r="K29" s="295">
        <v>3636</v>
      </c>
    </row>
    <row r="30" spans="1:11" x14ac:dyDescent="0.3">
      <c r="A30" s="321" t="s">
        <v>225</v>
      </c>
      <c r="B30" s="224"/>
      <c r="C30" s="224" t="s">
        <v>45</v>
      </c>
      <c r="D30" s="322">
        <v>2.8000000000000001E-2</v>
      </c>
      <c r="E30" s="322">
        <v>-0.58499999999999996</v>
      </c>
      <c r="F30" s="322">
        <v>-0.92</v>
      </c>
      <c r="G30" s="323">
        <v>-2.1999999999999999E-2</v>
      </c>
      <c r="H30" s="262">
        <v>-0.16</v>
      </c>
      <c r="I30" s="322">
        <v>-6.2E-2</v>
      </c>
      <c r="J30" s="322">
        <v>0</v>
      </c>
      <c r="K30" s="266">
        <v>-0.498</v>
      </c>
    </row>
    <row r="31" spans="1:11" x14ac:dyDescent="0.3">
      <c r="A31" s="318" t="s">
        <v>226</v>
      </c>
      <c r="B31" s="224"/>
      <c r="C31" s="224" t="s">
        <v>231</v>
      </c>
      <c r="D31" s="319">
        <v>5474</v>
      </c>
      <c r="E31" s="319" t="s">
        <v>330</v>
      </c>
      <c r="F31" s="319">
        <v>1957</v>
      </c>
      <c r="G31" s="320">
        <v>10007</v>
      </c>
      <c r="H31" s="291">
        <v>4754</v>
      </c>
      <c r="I31" s="319">
        <v>8180</v>
      </c>
      <c r="J31" s="319">
        <v>0</v>
      </c>
      <c r="K31" s="295">
        <v>6907</v>
      </c>
    </row>
    <row r="32" spans="1:11" x14ac:dyDescent="0.3">
      <c r="A32" s="321" t="s">
        <v>227</v>
      </c>
      <c r="B32" s="224"/>
      <c r="C32" s="224" t="s">
        <v>45</v>
      </c>
      <c r="D32" s="322">
        <v>6.2E-2</v>
      </c>
      <c r="E32" s="322">
        <v>-0.19800000000000001</v>
      </c>
      <c r="F32" s="322">
        <v>-0.76100000000000001</v>
      </c>
      <c r="G32" s="323">
        <v>5.0999999999999997E-2</v>
      </c>
      <c r="H32" s="262">
        <v>-0.13200000000000001</v>
      </c>
      <c r="I32" s="322">
        <v>5.1999999999999998E-2</v>
      </c>
      <c r="J32" s="322">
        <v>0</v>
      </c>
      <c r="K32" s="266">
        <v>-0.31</v>
      </c>
    </row>
    <row r="33" spans="1:11" s="30" customFormat="1" x14ac:dyDescent="0.3">
      <c r="A33" s="324" t="s">
        <v>228</v>
      </c>
      <c r="B33" s="224"/>
      <c r="C33" s="224" t="s">
        <v>231</v>
      </c>
      <c r="D33" s="325">
        <v>86557</v>
      </c>
      <c r="E33" s="325" t="s">
        <v>331</v>
      </c>
      <c r="F33" s="325">
        <v>8382</v>
      </c>
      <c r="G33" s="326">
        <v>127551</v>
      </c>
      <c r="H33" s="327">
        <v>76258</v>
      </c>
      <c r="I33" s="325">
        <v>116286</v>
      </c>
      <c r="J33" s="325">
        <v>0</v>
      </c>
      <c r="K33" s="328">
        <v>57497</v>
      </c>
    </row>
    <row r="34" spans="1:11" s="30" customFormat="1" x14ac:dyDescent="0.3">
      <c r="A34" s="334" t="s">
        <v>229</v>
      </c>
      <c r="B34" s="236"/>
      <c r="C34" s="236" t="s">
        <v>45</v>
      </c>
      <c r="D34" s="335">
        <v>3.2000000000000001E-2</v>
      </c>
      <c r="E34" s="335">
        <v>-0.7</v>
      </c>
      <c r="F34" s="335">
        <v>-0.92800000000000005</v>
      </c>
      <c r="G34" s="336">
        <v>2.9000000000000001E-2</v>
      </c>
      <c r="H34" s="337">
        <v>-0.11899999999999999</v>
      </c>
      <c r="I34" s="335">
        <v>3.2000000000000001E-2</v>
      </c>
      <c r="J34" s="335">
        <v>0</v>
      </c>
      <c r="K34" s="338">
        <v>-0.54900000000000004</v>
      </c>
    </row>
    <row r="35" spans="1:11" x14ac:dyDescent="0.3">
      <c r="A35" s="221" t="s">
        <v>211</v>
      </c>
      <c r="B35" s="222" t="s">
        <v>46</v>
      </c>
      <c r="C35" s="222"/>
      <c r="D35" s="242"/>
      <c r="E35" s="243"/>
      <c r="F35" s="243"/>
      <c r="G35" s="245"/>
      <c r="H35" s="243"/>
      <c r="I35" s="243"/>
      <c r="J35" s="243"/>
      <c r="K35" s="253"/>
    </row>
    <row r="36" spans="1:11" x14ac:dyDescent="0.3">
      <c r="A36" s="246" t="s">
        <v>212</v>
      </c>
      <c r="B36" s="224"/>
      <c r="C36" s="224" t="s">
        <v>213</v>
      </c>
      <c r="D36" s="254">
        <v>9458.1460000000006</v>
      </c>
      <c r="E36" s="255">
        <v>9340.7880000000005</v>
      </c>
      <c r="F36" s="255">
        <v>9617.9770000000008</v>
      </c>
      <c r="G36" s="257">
        <v>9144.5990000000002</v>
      </c>
      <c r="H36" s="255">
        <v>9227.7070000000003</v>
      </c>
      <c r="I36" s="255">
        <v>8402.1370000000006</v>
      </c>
      <c r="J36" s="255">
        <v>8929.3379999999997</v>
      </c>
      <c r="K36" s="258">
        <v>9220.4889999999996</v>
      </c>
    </row>
    <row r="37" spans="1:11" x14ac:dyDescent="0.3">
      <c r="A37" s="247"/>
      <c r="B37" s="224"/>
      <c r="C37" s="224" t="s">
        <v>45</v>
      </c>
      <c r="D37" s="262">
        <v>9.6000000000000002E-2</v>
      </c>
      <c r="E37" s="263">
        <v>8.4000000000000005E-2</v>
      </c>
      <c r="F37" s="263">
        <v>8.1000000000000003E-2</v>
      </c>
      <c r="G37" s="265">
        <v>-3.6000000000000004E-2</v>
      </c>
      <c r="H37" s="263">
        <v>-2.4E-2</v>
      </c>
      <c r="I37" s="263">
        <v>-0.1</v>
      </c>
      <c r="J37" s="263">
        <v>-7.2000000000000008E-2</v>
      </c>
      <c r="K37" s="266">
        <v>8.0000000000000002E-3</v>
      </c>
    </row>
    <row r="38" spans="1:11" x14ac:dyDescent="0.3">
      <c r="A38" s="246" t="s">
        <v>214</v>
      </c>
      <c r="B38" s="224"/>
      <c r="C38" s="224" t="s">
        <v>213</v>
      </c>
      <c r="D38" s="254">
        <v>21978.513999999999</v>
      </c>
      <c r="E38" s="255">
        <v>21770.991000000002</v>
      </c>
      <c r="F38" s="255">
        <v>21679.41</v>
      </c>
      <c r="G38" s="257">
        <v>22564.506000000001</v>
      </c>
      <c r="H38" s="255">
        <v>20814.45</v>
      </c>
      <c r="I38" s="255">
        <v>13232.5</v>
      </c>
      <c r="J38" s="255">
        <v>18209.841</v>
      </c>
      <c r="K38" s="258">
        <v>19325.991000000002</v>
      </c>
    </row>
    <row r="39" spans="1:11" x14ac:dyDescent="0.3">
      <c r="A39" s="247"/>
      <c r="B39" s="224"/>
      <c r="C39" s="224" t="s">
        <v>45</v>
      </c>
      <c r="D39" s="225">
        <v>4.0999999999999995E-2</v>
      </c>
      <c r="E39" s="226">
        <v>0.02</v>
      </c>
      <c r="F39" s="226">
        <v>0.03</v>
      </c>
      <c r="G39" s="228">
        <v>6.7000000000000004E-2</v>
      </c>
      <c r="H39" s="226">
        <v>-5.2999999999999999E-2</v>
      </c>
      <c r="I39" s="226">
        <v>-0.39200000000000002</v>
      </c>
      <c r="J39" s="226">
        <v>-0.16</v>
      </c>
      <c r="K39" s="229">
        <v>-0.14400000000000002</v>
      </c>
    </row>
    <row r="40" spans="1:11" x14ac:dyDescent="0.3">
      <c r="A40" s="246" t="s">
        <v>215</v>
      </c>
      <c r="B40" s="224"/>
      <c r="C40" s="224" t="s">
        <v>213</v>
      </c>
      <c r="D40" s="254">
        <v>8271.259</v>
      </c>
      <c r="E40" s="255">
        <v>8292.395999999997</v>
      </c>
      <c r="F40" s="255">
        <v>8335.2520000000022</v>
      </c>
      <c r="G40" s="257">
        <v>8402.3339999999989</v>
      </c>
      <c r="H40" s="255">
        <v>8291.3159999999989</v>
      </c>
      <c r="I40" s="255">
        <v>7968.221000000005</v>
      </c>
      <c r="J40" s="255">
        <v>8557.6939999999995</v>
      </c>
      <c r="K40" s="258">
        <v>8618.6910000000025</v>
      </c>
    </row>
    <row r="41" spans="1:11" x14ac:dyDescent="0.3">
      <c r="A41" s="247"/>
      <c r="B41" s="224"/>
      <c r="C41" s="224" t="s">
        <v>45</v>
      </c>
      <c r="D41" s="225">
        <v>1E-3</v>
      </c>
      <c r="E41" s="226">
        <v>2E-3</v>
      </c>
      <c r="F41" s="226">
        <v>9.0000000000000011E-3</v>
      </c>
      <c r="G41" s="228">
        <v>1.7000000000000001E-2</v>
      </c>
      <c r="H41" s="226">
        <v>2E-3</v>
      </c>
      <c r="I41" s="226">
        <v>-3.9E-2</v>
      </c>
      <c r="J41" s="226">
        <v>2.7000000000000003E-2</v>
      </c>
      <c r="K41" s="229">
        <v>2.6000000000000002E-2</v>
      </c>
    </row>
    <row r="42" spans="1:11" x14ac:dyDescent="0.3">
      <c r="A42" s="246" t="s">
        <v>216</v>
      </c>
      <c r="B42" s="224"/>
      <c r="C42" s="224" t="s">
        <v>213</v>
      </c>
      <c r="D42" s="254">
        <v>31527.386999999999</v>
      </c>
      <c r="E42" s="255">
        <v>31675.803</v>
      </c>
      <c r="F42" s="255">
        <v>31967.314999999999</v>
      </c>
      <c r="G42" s="257">
        <v>32046.633000000002</v>
      </c>
      <c r="H42" s="255">
        <v>31409.727999999999</v>
      </c>
      <c r="I42" s="255">
        <v>26976.277999999998</v>
      </c>
      <c r="J42" s="255">
        <v>30672.001</v>
      </c>
      <c r="K42" s="258">
        <v>30562.766</v>
      </c>
    </row>
    <row r="43" spans="1:11" x14ac:dyDescent="0.3">
      <c r="A43" s="235"/>
      <c r="B43" s="236"/>
      <c r="C43" s="236" t="s">
        <v>45</v>
      </c>
      <c r="D43" s="237">
        <v>2.6000000000000002E-2</v>
      </c>
      <c r="E43" s="238">
        <v>2.5000000000000001E-2</v>
      </c>
      <c r="F43" s="238">
        <v>2.8999999999999998E-2</v>
      </c>
      <c r="G43" s="240">
        <v>2.6000000000000002E-2</v>
      </c>
      <c r="H43" s="238">
        <v>-4.0000000000000001E-3</v>
      </c>
      <c r="I43" s="238">
        <v>-0.14800000000000002</v>
      </c>
      <c r="J43" s="238">
        <v>-4.0999999999999995E-2</v>
      </c>
      <c r="K43" s="241">
        <v>-4.5999999999999999E-2</v>
      </c>
    </row>
    <row r="44" spans="1:11" ht="14.25" customHeight="1" x14ac:dyDescent="0.3">
      <c r="A44" s="556" t="s">
        <v>25</v>
      </c>
      <c r="B44" s="556"/>
      <c r="C44" s="556"/>
      <c r="D44" s="556"/>
      <c r="E44" s="556"/>
      <c r="F44" s="556"/>
      <c r="G44" s="556"/>
      <c r="H44" s="556"/>
      <c r="I44" s="556"/>
      <c r="J44" s="556"/>
      <c r="K44" s="556"/>
    </row>
    <row r="45" spans="1:11" x14ac:dyDescent="0.3">
      <c r="A45" s="311" t="s">
        <v>232</v>
      </c>
    </row>
    <row r="46" spans="1:11" x14ac:dyDescent="0.3">
      <c r="A46" s="311" t="s">
        <v>83</v>
      </c>
    </row>
  </sheetData>
  <mergeCells count="7">
    <mergeCell ref="A44:K44"/>
    <mergeCell ref="A3:K3"/>
    <mergeCell ref="H4:K4"/>
    <mergeCell ref="A5:A7"/>
    <mergeCell ref="D5:K5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8"/>
  <sheetViews>
    <sheetView showGridLines="0" zoomScale="80" zoomScaleNormal="80" workbookViewId="0">
      <pane ySplit="7" topLeftCell="A32" activePane="bottomLeft" state="frozen"/>
      <selection pane="bottomLeft" activeCell="B44" sqref="B44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8" hidden="1" customWidth="1"/>
    <col min="5" max="5" width="9.88671875" style="28" hidden="1" customWidth="1"/>
    <col min="6" max="7" width="9.88671875" style="448" hidden="1" customWidth="1"/>
    <col min="8" max="8" width="9.88671875" style="28" hidden="1" customWidth="1"/>
    <col min="9" max="11" width="9.88671875" style="448" hidden="1" customWidth="1"/>
    <col min="12" max="12" width="12" style="448" customWidth="1"/>
    <col min="13" max="13" width="12" style="365" customWidth="1"/>
    <col min="14" max="16" width="12" style="448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64" t="s">
        <v>28</v>
      </c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</row>
    <row r="4" spans="2:18" ht="23.25" customHeight="1" x14ac:dyDescent="0.4">
      <c r="B4" s="362"/>
      <c r="C4" s="362"/>
      <c r="D4" s="544">
        <v>2020</v>
      </c>
      <c r="E4" s="544"/>
      <c r="F4" s="544"/>
      <c r="G4" s="544"/>
      <c r="H4" s="544"/>
      <c r="I4" s="544"/>
      <c r="J4" s="544"/>
      <c r="K4" s="544"/>
      <c r="L4" s="562">
        <v>2021</v>
      </c>
      <c r="M4" s="563"/>
      <c r="N4" s="563"/>
      <c r="O4" s="563"/>
      <c r="P4" s="563"/>
      <c r="Q4" s="563"/>
      <c r="R4" s="563"/>
    </row>
    <row r="5" spans="2:18" ht="42.6" customHeight="1" x14ac:dyDescent="0.3">
      <c r="B5" s="509" t="s">
        <v>7</v>
      </c>
      <c r="C5" s="509" t="s">
        <v>95</v>
      </c>
      <c r="D5" s="565" t="s">
        <v>279</v>
      </c>
      <c r="E5" s="533"/>
      <c r="F5" s="566"/>
      <c r="G5" s="533" t="s">
        <v>8</v>
      </c>
      <c r="H5" s="533"/>
      <c r="I5" s="566"/>
      <c r="J5" s="565" t="s">
        <v>242</v>
      </c>
      <c r="K5" s="533"/>
      <c r="L5" s="567" t="s">
        <v>279</v>
      </c>
      <c r="M5" s="568"/>
      <c r="N5" s="569"/>
      <c r="O5" s="565" t="s">
        <v>8</v>
      </c>
      <c r="P5" s="533"/>
      <c r="Q5" s="566"/>
      <c r="R5" s="455" t="s">
        <v>242</v>
      </c>
    </row>
    <row r="6" spans="2:18" ht="47.25" customHeight="1" x14ac:dyDescent="0.3">
      <c r="B6" s="510"/>
      <c r="C6" s="510"/>
      <c r="D6" s="452" t="s">
        <v>247</v>
      </c>
      <c r="E6" s="176" t="s">
        <v>248</v>
      </c>
      <c r="F6" s="453" t="s">
        <v>246</v>
      </c>
      <c r="G6" s="452" t="s">
        <v>247</v>
      </c>
      <c r="H6" s="176" t="s">
        <v>248</v>
      </c>
      <c r="I6" s="453" t="s">
        <v>246</v>
      </c>
      <c r="J6" s="452" t="s">
        <v>247</v>
      </c>
      <c r="K6" s="453" t="s">
        <v>248</v>
      </c>
      <c r="L6" s="452" t="s">
        <v>247</v>
      </c>
      <c r="M6" s="370" t="s">
        <v>248</v>
      </c>
      <c r="N6" s="453" t="s">
        <v>246</v>
      </c>
      <c r="O6" s="452" t="s">
        <v>247</v>
      </c>
      <c r="P6" s="453" t="s">
        <v>248</v>
      </c>
      <c r="Q6" s="453" t="s">
        <v>246</v>
      </c>
      <c r="R6" s="361" t="s">
        <v>280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96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176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239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236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241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176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239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236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236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257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176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241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176</v>
      </c>
      <c r="C33" s="166">
        <v>44238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8"/>
      <c r="E34" s="212">
        <v>-7.6</v>
      </c>
      <c r="F34" s="448"/>
      <c r="G34" s="448"/>
      <c r="H34" s="208">
        <v>6.8</v>
      </c>
      <c r="I34" s="448"/>
      <c r="J34" s="448"/>
      <c r="K34" s="448"/>
      <c r="L34" s="448"/>
      <c r="M34" s="212">
        <v>3.9</v>
      </c>
      <c r="N34" s="448"/>
      <c r="O34" s="448"/>
      <c r="P34" s="212">
        <v>7.7</v>
      </c>
      <c r="Q34" s="212"/>
      <c r="R34" s="212"/>
    </row>
    <row r="35" spans="2:18" s="365" customFormat="1" ht="19.5" customHeight="1" x14ac:dyDescent="0.3">
      <c r="B35" s="139" t="s">
        <v>239</v>
      </c>
      <c r="C35" s="166">
        <v>44286</v>
      </c>
      <c r="D35" s="448"/>
      <c r="E35" s="212">
        <v>-7.6</v>
      </c>
      <c r="F35" s="448"/>
      <c r="G35" s="448"/>
      <c r="H35" s="208">
        <v>6.8</v>
      </c>
      <c r="I35" s="448"/>
      <c r="J35" s="448"/>
      <c r="K35" s="446">
        <v>133.6</v>
      </c>
      <c r="L35" s="448"/>
      <c r="M35" s="212">
        <v>3.3</v>
      </c>
      <c r="N35" s="448"/>
      <c r="O35" s="448"/>
      <c r="P35" s="212">
        <v>8.3000000000000007</v>
      </c>
      <c r="Q35" s="212"/>
      <c r="R35" s="212">
        <v>131.5</v>
      </c>
    </row>
    <row r="36" spans="2:18" s="448" customFormat="1" ht="19.5" customHeight="1" x14ac:dyDescent="0.3">
      <c r="B36" s="139" t="s">
        <v>257</v>
      </c>
      <c r="C36" s="166">
        <v>44292</v>
      </c>
      <c r="E36" s="212">
        <v>-7.6</v>
      </c>
      <c r="H36" s="208">
        <v>6.8</v>
      </c>
      <c r="K36" s="446"/>
      <c r="M36" s="212">
        <v>3.9</v>
      </c>
      <c r="P36" s="212">
        <v>7.7</v>
      </c>
      <c r="Q36" s="212"/>
      <c r="R36" s="212"/>
    </row>
    <row r="37" spans="2:18" s="448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6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8" customFormat="1" ht="19.5" customHeight="1" x14ac:dyDescent="0.3">
      <c r="B38" s="139" t="s">
        <v>236</v>
      </c>
      <c r="C38" s="166">
        <v>44301</v>
      </c>
      <c r="M38" s="212">
        <v>4</v>
      </c>
      <c r="P38" s="212">
        <v>7.3</v>
      </c>
      <c r="R38" s="212"/>
    </row>
    <row r="39" spans="2:18" s="448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176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8" customFormat="1" ht="19.2" customHeight="1" x14ac:dyDescent="0.3">
      <c r="B41" s="139" t="s">
        <v>241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8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8" customFormat="1" ht="19.2" customHeight="1" x14ac:dyDescent="0.3">
      <c r="B43" s="139" t="s">
        <v>176</v>
      </c>
      <c r="C43" s="166">
        <v>44384</v>
      </c>
      <c r="M43" s="212">
        <v>3.9</v>
      </c>
      <c r="N43" s="212"/>
      <c r="P43" s="212"/>
      <c r="R43" s="212"/>
    </row>
    <row r="44" spans="2:18" s="448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ht="3" customHeight="1" x14ac:dyDescent="0.3">
      <c r="B45" s="167"/>
      <c r="C45" s="168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2:18" ht="8.25" customHeight="1" x14ac:dyDescent="0.3">
      <c r="B46" s="169"/>
      <c r="C46" s="169"/>
      <c r="D46" s="214"/>
      <c r="E46" s="214"/>
      <c r="F46" s="214"/>
      <c r="G46" s="214"/>
      <c r="H46" s="214"/>
      <c r="I46" s="214"/>
      <c r="J46" s="209"/>
      <c r="K46" s="214"/>
    </row>
    <row r="47" spans="2:18" ht="15.6" x14ac:dyDescent="0.3">
      <c r="B47" s="165" t="s">
        <v>240</v>
      </c>
      <c r="C47" s="169"/>
      <c r="D47" s="208">
        <f>AVERAGE(D8,D9,D10,D13,D15,D16,D18,D19,D23,D26)</f>
        <v>-11.79</v>
      </c>
      <c r="E47" s="208">
        <f>AVERAGE(E8:E32)</f>
        <v>-8.2125000000000004</v>
      </c>
      <c r="F47" s="208">
        <f>AVERAGE(F8,F18,F23)</f>
        <v>-6</v>
      </c>
      <c r="G47" s="208">
        <f>AVERAGE(G8,G9,G13,G15,G18)</f>
        <v>12.4</v>
      </c>
      <c r="H47" s="208">
        <f>AVERAGE(H8,H9,H11,H12,H13,H14,H15,H16,H18,H20,H21,H22,H23,H24,H25,H27,H28,H29,H32)</f>
        <v>9.4222222222222207</v>
      </c>
      <c r="I47" s="208">
        <f>AVERAGE(I8,I18)</f>
        <v>8.0500000000000007</v>
      </c>
      <c r="J47" s="208">
        <f>AVERAGE(J13,J15)</f>
        <v>140.85000000000002</v>
      </c>
      <c r="K47" s="208">
        <f>AVERAGE(K11,K12,K13,K14,K15,K20,K21,K24,K25,K27,K28)</f>
        <v>134.96363636363637</v>
      </c>
      <c r="L47" s="208">
        <f>AVERAGE(L32,L37,L44)</f>
        <v>0.83333333333333337</v>
      </c>
      <c r="M47" s="208">
        <f>AVERAGE(M11,M12,M17,M20,M23,M24,M25,M27,M28,M29,M31,M33,M34,M35,M36,M37,M38,M39,M40,M41,M42,M43,M44)</f>
        <v>3.8347826086956522</v>
      </c>
      <c r="N47" s="208">
        <f>AVERAGE(N32,N37,N39,N44)</f>
        <v>4.5</v>
      </c>
      <c r="O47" s="208">
        <f>AVERAGE(O37,O44)</f>
        <v>7.7</v>
      </c>
      <c r="P47" s="208">
        <f>AVERAGE(P11,P12,P20,P24,P25,P27,P28,P29,P34,P35,P36,P37,P38,P40,P41,P42,P44)</f>
        <v>7.7529411764705891</v>
      </c>
      <c r="Q47" s="208">
        <f>AVERAGE(Q37,Q44)</f>
        <v>7.0500000000000007</v>
      </c>
      <c r="R47" s="208">
        <f>AVERAGE(R12,R20,R24,R25,R27,R28,R35,R37,R40,R44)</f>
        <v>130.72222222222223</v>
      </c>
    </row>
    <row r="48" spans="2:18" ht="15.6" x14ac:dyDescent="0.3">
      <c r="B48" s="169"/>
      <c r="C48" s="169"/>
      <c r="D48" s="215"/>
      <c r="E48" s="215"/>
      <c r="F48" s="215"/>
      <c r="G48" s="215"/>
      <c r="H48" s="215"/>
      <c r="I48" s="215"/>
      <c r="J48" s="209"/>
      <c r="K48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75"/>
    </row>
    <row r="3" spans="2:19" s="365" customFormat="1" ht="35.1" customHeight="1" x14ac:dyDescent="0.3">
      <c r="B3" s="583" t="s">
        <v>292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</row>
    <row r="4" spans="2:19" s="365" customFormat="1" ht="21.75" customHeight="1" x14ac:dyDescent="0.3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2:19" s="365" customFormat="1" ht="21.75" customHeight="1" x14ac:dyDescent="0.3">
      <c r="B5" s="573" t="s">
        <v>302</v>
      </c>
      <c r="C5" s="573"/>
      <c r="D5" s="573"/>
      <c r="E5" s="573"/>
      <c r="F5" s="573"/>
      <c r="G5" s="573"/>
      <c r="H5" s="573"/>
      <c r="I5" s="573"/>
      <c r="J5" s="573"/>
      <c r="K5" s="386"/>
      <c r="L5" s="386"/>
      <c r="M5" s="386"/>
      <c r="N5" s="386"/>
      <c r="O5" s="386"/>
      <c r="P5" s="386"/>
      <c r="Q5" s="386"/>
      <c r="R5" s="386"/>
      <c r="S5" s="386"/>
    </row>
    <row r="6" spans="2:19" s="365" customFormat="1" ht="21.75" customHeight="1" x14ac:dyDescent="0.3">
      <c r="B6" s="574" t="s">
        <v>89</v>
      </c>
      <c r="C6" s="574"/>
      <c r="D6" s="574"/>
      <c r="E6" s="574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2:19" s="365" customFormat="1" ht="87.75" customHeight="1" x14ac:dyDescent="0.3">
      <c r="B7" s="575" t="s">
        <v>107</v>
      </c>
      <c r="C7" s="576"/>
      <c r="D7" s="92" t="s">
        <v>90</v>
      </c>
      <c r="E7" s="90" t="s">
        <v>91</v>
      </c>
      <c r="F7" s="94" t="s">
        <v>92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2:19" s="365" customFormat="1" ht="12.75" customHeight="1" x14ac:dyDescent="0.3"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2:19" s="365" customFormat="1" ht="21.75" customHeight="1" x14ac:dyDescent="0.3">
      <c r="B9" s="572" t="s">
        <v>293</v>
      </c>
      <c r="C9" s="572"/>
      <c r="D9" s="391">
        <v>92.415169660678643</v>
      </c>
      <c r="E9" s="391">
        <v>6.7682816185810193</v>
      </c>
      <c r="F9" s="391">
        <v>0.81654872074033746</v>
      </c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2:19" s="365" customFormat="1" ht="21.75" customHeight="1" x14ac:dyDescent="0.3"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2:19" s="365" customFormat="1" ht="36.75" customHeight="1" x14ac:dyDescent="0.3">
      <c r="B11" s="573" t="s">
        <v>303</v>
      </c>
      <c r="C11" s="573"/>
      <c r="D11" s="573"/>
      <c r="E11" s="573"/>
      <c r="F11" s="573"/>
      <c r="G11" s="573"/>
      <c r="H11" s="573"/>
      <c r="I11" s="573"/>
      <c r="J11" s="573"/>
      <c r="K11" s="386"/>
      <c r="L11" s="386"/>
      <c r="M11" s="386"/>
      <c r="N11" s="386"/>
      <c r="O11" s="386"/>
      <c r="P11" s="386"/>
      <c r="Q11" s="386"/>
      <c r="R11" s="386"/>
      <c r="S11" s="386"/>
    </row>
    <row r="12" spans="2:19" s="365" customFormat="1" ht="21.75" customHeight="1" x14ac:dyDescent="0.3">
      <c r="B12" s="574" t="s">
        <v>89</v>
      </c>
      <c r="C12" s="574"/>
      <c r="D12" s="574"/>
      <c r="E12" s="574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2:19" s="365" customFormat="1" ht="42" customHeight="1" x14ac:dyDescent="0.3">
      <c r="B13" s="575" t="s">
        <v>107</v>
      </c>
      <c r="C13" s="576"/>
      <c r="D13" s="92" t="s">
        <v>124</v>
      </c>
      <c r="E13" s="90" t="s">
        <v>125</v>
      </c>
      <c r="F13" s="94" t="s">
        <v>126</v>
      </c>
      <c r="G13" s="90" t="s">
        <v>297</v>
      </c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2:19" s="365" customFormat="1" ht="14.25" customHeight="1" x14ac:dyDescent="0.3"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2:19" s="365" customFormat="1" ht="17.25" customHeight="1" x14ac:dyDescent="0.3">
      <c r="B15" s="572" t="s">
        <v>293</v>
      </c>
      <c r="C15" s="572"/>
      <c r="D15" s="391">
        <v>55.47017929015734</v>
      </c>
      <c r="E15" s="391">
        <v>3.7138675448225391</v>
      </c>
      <c r="F15" s="391">
        <v>30.168313208927916</v>
      </c>
      <c r="G15" s="391">
        <v>10.647639956092206</v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2:19" s="365" customFormat="1" ht="21.75" customHeight="1" x14ac:dyDescent="0.3"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2:27" s="365" customFormat="1" ht="34.5" customHeight="1" x14ac:dyDescent="0.3">
      <c r="B17" s="573" t="s">
        <v>304</v>
      </c>
      <c r="C17" s="573"/>
      <c r="D17" s="573"/>
      <c r="E17" s="573"/>
      <c r="F17" s="573"/>
      <c r="G17" s="573"/>
      <c r="H17" s="573"/>
      <c r="I17" s="573"/>
      <c r="J17" s="573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2:27" s="365" customFormat="1" ht="21.75" customHeight="1" x14ac:dyDescent="0.3">
      <c r="B18" s="574" t="s">
        <v>89</v>
      </c>
      <c r="C18" s="574"/>
      <c r="D18" s="574"/>
      <c r="E18" s="574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  <row r="19" spans="2:27" s="365" customFormat="1" ht="33.75" customHeight="1" x14ac:dyDescent="0.3">
      <c r="B19" s="575" t="s">
        <v>107</v>
      </c>
      <c r="C19" s="576"/>
      <c r="D19" s="92" t="s">
        <v>305</v>
      </c>
      <c r="E19" s="90" t="s">
        <v>306</v>
      </c>
      <c r="F19" s="94" t="s">
        <v>307</v>
      </c>
      <c r="G19" s="90" t="s">
        <v>297</v>
      </c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</row>
    <row r="20" spans="2:27" s="365" customFormat="1" ht="13.5" customHeight="1" x14ac:dyDescent="0.3"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</row>
    <row r="21" spans="2:27" s="365" customFormat="1" ht="18.75" customHeight="1" x14ac:dyDescent="0.3">
      <c r="B21" s="572" t="s">
        <v>293</v>
      </c>
      <c r="C21" s="572"/>
      <c r="D21" s="391">
        <v>19.849981705085987</v>
      </c>
      <c r="E21" s="391">
        <v>35.986095865349434</v>
      </c>
      <c r="F21" s="391">
        <v>27.936333699231614</v>
      </c>
      <c r="G21" s="391">
        <v>16.227588730332968</v>
      </c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</row>
    <row r="22" spans="2:27" s="365" customFormat="1" ht="21.75" customHeight="1" x14ac:dyDescent="0.3"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</row>
    <row r="23" spans="2:27" s="390" customFormat="1" ht="22.5" customHeight="1" x14ac:dyDescent="0.3">
      <c r="B23" s="573" t="s">
        <v>294</v>
      </c>
      <c r="C23" s="573"/>
      <c r="D23" s="573"/>
      <c r="E23" s="573"/>
      <c r="F23" s="573"/>
      <c r="G23" s="573"/>
      <c r="H23" s="573"/>
      <c r="I23" s="573"/>
      <c r="J23" s="573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90" customFormat="1" ht="22.5" customHeight="1" x14ac:dyDescent="0.3">
      <c r="B24" s="574" t="s">
        <v>89</v>
      </c>
      <c r="C24" s="574"/>
      <c r="D24" s="574"/>
      <c r="E24" s="574"/>
      <c r="F24" s="388"/>
      <c r="G24" s="388"/>
      <c r="H24" s="388"/>
      <c r="I24" s="388"/>
      <c r="J24" s="388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90" customFormat="1" ht="30" customHeight="1" x14ac:dyDescent="0.3">
      <c r="B25" s="577" t="s">
        <v>107</v>
      </c>
      <c r="C25" s="578"/>
      <c r="D25" s="579" t="s">
        <v>298</v>
      </c>
      <c r="E25" s="580"/>
      <c r="F25" s="580"/>
      <c r="G25" s="580"/>
      <c r="H25" s="581" t="s">
        <v>299</v>
      </c>
      <c r="I25" s="582"/>
      <c r="J25" s="582"/>
      <c r="K25" s="582"/>
      <c r="L25" s="581" t="s">
        <v>129</v>
      </c>
      <c r="M25" s="582"/>
      <c r="N25" s="582"/>
      <c r="O25" s="582"/>
      <c r="P25" s="581" t="s">
        <v>300</v>
      </c>
      <c r="Q25" s="582"/>
      <c r="R25" s="582"/>
      <c r="S25" s="582"/>
      <c r="T25" s="570" t="s">
        <v>301</v>
      </c>
      <c r="U25" s="571"/>
      <c r="V25" s="571"/>
      <c r="W25" s="571"/>
      <c r="X25" s="570" t="s">
        <v>130</v>
      </c>
      <c r="Y25" s="571"/>
      <c r="Z25" s="571"/>
      <c r="AA25" s="571"/>
    </row>
    <row r="26" spans="2:27" s="390" customFormat="1" ht="75.75" customHeight="1" x14ac:dyDescent="0.3">
      <c r="B26" s="575"/>
      <c r="C26" s="576"/>
      <c r="D26" s="92" t="s">
        <v>295</v>
      </c>
      <c r="E26" s="90" t="s">
        <v>296</v>
      </c>
      <c r="F26" s="90" t="s">
        <v>269</v>
      </c>
      <c r="G26" s="94" t="s">
        <v>297</v>
      </c>
      <c r="H26" s="92" t="s">
        <v>295</v>
      </c>
      <c r="I26" s="90" t="s">
        <v>296</v>
      </c>
      <c r="J26" s="90" t="s">
        <v>269</v>
      </c>
      <c r="K26" s="94" t="s">
        <v>297</v>
      </c>
      <c r="L26" s="92" t="s">
        <v>295</v>
      </c>
      <c r="M26" s="90" t="s">
        <v>296</v>
      </c>
      <c r="N26" s="90" t="s">
        <v>269</v>
      </c>
      <c r="O26" s="94" t="s">
        <v>297</v>
      </c>
      <c r="P26" s="92" t="s">
        <v>295</v>
      </c>
      <c r="Q26" s="90" t="s">
        <v>296</v>
      </c>
      <c r="R26" s="90" t="s">
        <v>269</v>
      </c>
      <c r="S26" s="94" t="s">
        <v>297</v>
      </c>
      <c r="T26" s="92" t="s">
        <v>295</v>
      </c>
      <c r="U26" s="90" t="s">
        <v>296</v>
      </c>
      <c r="V26" s="90" t="s">
        <v>269</v>
      </c>
      <c r="W26" s="94" t="s">
        <v>297</v>
      </c>
      <c r="X26" s="92" t="s">
        <v>295</v>
      </c>
      <c r="Y26" s="90" t="s">
        <v>296</v>
      </c>
      <c r="Z26" s="90" t="s">
        <v>269</v>
      </c>
      <c r="AA26" s="94" t="s">
        <v>297</v>
      </c>
    </row>
    <row r="27" spans="2:27" s="390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72" t="s">
        <v>293</v>
      </c>
      <c r="C28" s="572"/>
      <c r="D28" s="391">
        <v>12.294182217343579</v>
      </c>
      <c r="E28" s="391">
        <v>1.2074643249176729</v>
      </c>
      <c r="F28" s="391">
        <v>76.582510062202701</v>
      </c>
      <c r="G28" s="392">
        <v>9.9158433955360401</v>
      </c>
      <c r="H28" s="393">
        <v>10.171972191730699</v>
      </c>
      <c r="I28" s="391">
        <v>1.3721185510428102</v>
      </c>
      <c r="J28" s="391">
        <v>75.850713501646538</v>
      </c>
      <c r="K28" s="394">
        <v>12.605195755579949</v>
      </c>
      <c r="L28" s="395">
        <v>17.032564946944749</v>
      </c>
      <c r="M28" s="391">
        <v>4.061470911086718</v>
      </c>
      <c r="N28" s="391">
        <v>65.312843029637762</v>
      </c>
      <c r="O28" s="396">
        <v>13.593121112330772</v>
      </c>
      <c r="P28" s="397">
        <v>8.6534943285766559</v>
      </c>
      <c r="Q28" s="391">
        <v>0.89645078668130262</v>
      </c>
      <c r="R28" s="391">
        <v>77.387486278814492</v>
      </c>
      <c r="S28" s="391">
        <v>13.062568605927552</v>
      </c>
      <c r="T28" s="397">
        <v>3.7138675448225391</v>
      </c>
      <c r="U28" s="391">
        <v>0.67691181851445303</v>
      </c>
      <c r="V28" s="391">
        <v>82.510062202707644</v>
      </c>
      <c r="W28" s="391">
        <v>13.09915843395536</v>
      </c>
      <c r="X28" s="397">
        <v>11.81851445298207</v>
      </c>
      <c r="Y28" s="391">
        <v>2.7625320160995241</v>
      </c>
      <c r="Z28" s="391">
        <v>69.17306988657154</v>
      </c>
      <c r="AA28" s="391">
        <v>16.245883644346872</v>
      </c>
    </row>
    <row r="29" spans="2:27" s="365" customFormat="1" ht="18" customHeight="1" x14ac:dyDescent="0.3">
      <c r="B29" s="387"/>
      <c r="C29" s="387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</row>
    <row r="30" spans="2:27" s="365" customFormat="1" ht="18" customHeight="1" x14ac:dyDescent="0.3">
      <c r="B30" s="387"/>
      <c r="C30" s="387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</row>
    <row r="31" spans="2:27" s="365" customFormat="1" ht="18" customHeight="1" x14ac:dyDescent="0.3">
      <c r="B31" s="387"/>
      <c r="C31" s="387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</row>
    <row r="32" spans="2:27" s="365" customFormat="1" ht="18" customHeight="1" x14ac:dyDescent="0.3">
      <c r="B32" s="387"/>
      <c r="C32" s="387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</row>
    <row r="33" spans="2:23" s="365" customFormat="1" ht="35.1" customHeight="1" x14ac:dyDescent="0.3"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</row>
    <row r="34" spans="2:23" ht="36" customHeight="1" x14ac:dyDescent="0.3">
      <c r="B34" s="583" t="s">
        <v>263</v>
      </c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</row>
    <row r="35" spans="2:23" x14ac:dyDescent="0.3">
      <c r="B35" s="573" t="s">
        <v>265</v>
      </c>
      <c r="C35" s="573"/>
      <c r="D35" s="573"/>
      <c r="E35" s="573"/>
      <c r="F35" s="573"/>
      <c r="G35" s="573"/>
      <c r="H35" s="573"/>
      <c r="I35" s="573"/>
      <c r="J35" s="573"/>
      <c r="N35" s="10"/>
      <c r="O35" s="10"/>
    </row>
    <row r="36" spans="2:23" x14ac:dyDescent="0.3">
      <c r="B36" s="573"/>
      <c r="C36" s="573"/>
      <c r="D36" s="573"/>
      <c r="E36" s="573"/>
      <c r="F36" s="573"/>
      <c r="G36" s="573"/>
      <c r="H36" s="573"/>
      <c r="I36" s="573"/>
      <c r="J36" s="573"/>
      <c r="N36" s="10"/>
      <c r="O36" s="10"/>
    </row>
    <row r="37" spans="2:23" ht="15.75" customHeight="1" x14ac:dyDescent="0.3">
      <c r="B37" s="574" t="s">
        <v>89</v>
      </c>
      <c r="C37" s="574"/>
      <c r="D37" s="574"/>
      <c r="E37" s="574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577" t="s">
        <v>107</v>
      </c>
      <c r="C38" s="578"/>
      <c r="D38" s="579" t="s">
        <v>266</v>
      </c>
      <c r="E38" s="580"/>
      <c r="F38" s="580"/>
      <c r="G38" s="580"/>
      <c r="H38" s="581" t="s">
        <v>270</v>
      </c>
      <c r="I38" s="582"/>
      <c r="J38" s="582"/>
      <c r="K38" s="582"/>
      <c r="L38" s="581" t="s">
        <v>129</v>
      </c>
      <c r="M38" s="582"/>
      <c r="N38" s="582"/>
      <c r="O38" s="582"/>
      <c r="P38" s="581" t="s">
        <v>130</v>
      </c>
      <c r="Q38" s="582"/>
      <c r="R38" s="582"/>
      <c r="S38" s="582"/>
      <c r="T38" s="581" t="s">
        <v>131</v>
      </c>
      <c r="U38" s="582"/>
      <c r="V38" s="582"/>
      <c r="W38" s="582"/>
    </row>
    <row r="39" spans="2:23" ht="40.799999999999997" x14ac:dyDescent="0.3">
      <c r="B39" s="575"/>
      <c r="C39" s="576"/>
      <c r="D39" s="92" t="s">
        <v>267</v>
      </c>
      <c r="E39" s="90" t="s">
        <v>268</v>
      </c>
      <c r="F39" s="90" t="s">
        <v>269</v>
      </c>
      <c r="G39" s="94" t="s">
        <v>136</v>
      </c>
      <c r="H39" s="92" t="s">
        <v>267</v>
      </c>
      <c r="I39" s="90" t="s">
        <v>268</v>
      </c>
      <c r="J39" s="90" t="s">
        <v>269</v>
      </c>
      <c r="K39" s="94" t="s">
        <v>136</v>
      </c>
      <c r="L39" s="92" t="s">
        <v>267</v>
      </c>
      <c r="M39" s="90" t="s">
        <v>268</v>
      </c>
      <c r="N39" s="90" t="s">
        <v>269</v>
      </c>
      <c r="O39" s="94" t="s">
        <v>136</v>
      </c>
      <c r="P39" s="92" t="s">
        <v>267</v>
      </c>
      <c r="Q39" s="90" t="s">
        <v>268</v>
      </c>
      <c r="R39" s="90" t="s">
        <v>269</v>
      </c>
      <c r="S39" s="94" t="s">
        <v>136</v>
      </c>
      <c r="T39" s="92" t="s">
        <v>267</v>
      </c>
      <c r="U39" s="90" t="s">
        <v>268</v>
      </c>
      <c r="V39" s="90" t="s">
        <v>269</v>
      </c>
      <c r="W39" s="94" t="s">
        <v>136</v>
      </c>
    </row>
    <row r="40" spans="2:23" x14ac:dyDescent="0.3">
      <c r="B40" s="34"/>
      <c r="C40" s="35"/>
      <c r="N40" s="10"/>
      <c r="O40" s="10"/>
    </row>
    <row r="41" spans="2:23" x14ac:dyDescent="0.3">
      <c r="B41" s="572" t="s">
        <v>264</v>
      </c>
      <c r="C41" s="572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73" t="s">
        <v>271</v>
      </c>
      <c r="C45" s="573"/>
      <c r="D45" s="573"/>
      <c r="E45" s="573"/>
      <c r="F45" s="573"/>
      <c r="G45" s="573"/>
      <c r="H45" s="573"/>
      <c r="I45" s="573"/>
      <c r="J45" s="573"/>
      <c r="L45" s="10"/>
      <c r="M45" s="10"/>
      <c r="N45" s="10"/>
      <c r="O45" s="10"/>
    </row>
    <row r="46" spans="2:23" x14ac:dyDescent="0.3">
      <c r="B46" s="573"/>
      <c r="C46" s="573"/>
      <c r="D46" s="573"/>
      <c r="E46" s="573"/>
      <c r="F46" s="573"/>
      <c r="G46" s="573"/>
      <c r="H46" s="573"/>
      <c r="I46" s="573"/>
      <c r="J46" s="573"/>
      <c r="L46" s="10"/>
      <c r="M46" s="10"/>
      <c r="N46" s="10"/>
      <c r="O46" s="10"/>
    </row>
    <row r="47" spans="2:23" x14ac:dyDescent="0.3">
      <c r="B47" s="574" t="s">
        <v>89</v>
      </c>
      <c r="C47" s="574"/>
      <c r="D47" s="574"/>
      <c r="E47" s="574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577" t="s">
        <v>107</v>
      </c>
      <c r="C48" s="578"/>
      <c r="D48" s="584">
        <v>2020</v>
      </c>
      <c r="E48" s="585"/>
      <c r="F48" s="585"/>
      <c r="G48" s="585"/>
      <c r="H48" s="584">
        <v>2021</v>
      </c>
      <c r="I48" s="585"/>
      <c r="J48" s="585"/>
      <c r="K48" s="585"/>
      <c r="L48" s="10"/>
      <c r="M48" s="10"/>
      <c r="N48" s="10"/>
      <c r="O48" s="10"/>
    </row>
    <row r="49" spans="2:23" ht="51" x14ac:dyDescent="0.3">
      <c r="B49" s="575"/>
      <c r="C49" s="576"/>
      <c r="D49" s="92" t="s">
        <v>272</v>
      </c>
      <c r="E49" s="90" t="s">
        <v>273</v>
      </c>
      <c r="F49" s="90" t="s">
        <v>274</v>
      </c>
      <c r="G49" s="94" t="s">
        <v>136</v>
      </c>
      <c r="H49" s="92" t="s">
        <v>272</v>
      </c>
      <c r="I49" s="90" t="s">
        <v>273</v>
      </c>
      <c r="J49" s="90" t="s">
        <v>274</v>
      </c>
      <c r="K49" s="94" t="s">
        <v>136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72" t="s">
        <v>264</v>
      </c>
      <c r="C51" s="572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73" t="s">
        <v>275</v>
      </c>
      <c r="C54" s="573"/>
      <c r="D54" s="573"/>
      <c r="E54" s="573"/>
      <c r="F54" s="573"/>
      <c r="G54" s="573"/>
      <c r="H54" s="573"/>
      <c r="I54" s="573"/>
      <c r="J54" s="573"/>
      <c r="K54" s="573"/>
      <c r="L54" s="10"/>
      <c r="M54" s="10"/>
      <c r="N54" s="10"/>
      <c r="O54" s="10"/>
    </row>
    <row r="55" spans="2:23" ht="29.25" customHeight="1" x14ac:dyDescent="0.3"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10"/>
      <c r="M55" s="10"/>
      <c r="N55" s="10"/>
      <c r="O55" s="10"/>
    </row>
    <row r="56" spans="2:23" x14ac:dyDescent="0.3">
      <c r="B56" s="574" t="s">
        <v>89</v>
      </c>
      <c r="C56" s="574"/>
      <c r="D56" s="574"/>
      <c r="E56" s="574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75" t="s">
        <v>107</v>
      </c>
      <c r="C57" s="576"/>
      <c r="D57" s="92" t="s">
        <v>276</v>
      </c>
      <c r="E57" s="90" t="s">
        <v>277</v>
      </c>
      <c r="F57" s="94" t="s">
        <v>136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72" t="s">
        <v>264</v>
      </c>
      <c r="C59" s="572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83" t="s">
        <v>262</v>
      </c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98"/>
      <c r="U61" s="98"/>
      <c r="V61" s="98"/>
      <c r="W61" s="98"/>
    </row>
    <row r="62" spans="2:23" x14ac:dyDescent="0.3">
      <c r="B62" s="37" t="s">
        <v>235</v>
      </c>
      <c r="I62" s="10"/>
      <c r="J62" s="10"/>
      <c r="K62" s="37" t="s">
        <v>234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89</v>
      </c>
      <c r="C64" s="33"/>
      <c r="D64" s="33"/>
      <c r="I64" s="10"/>
      <c r="J64" s="10"/>
      <c r="K64" s="36" t="s">
        <v>89</v>
      </c>
      <c r="L64" s="33"/>
      <c r="M64" s="33"/>
    </row>
    <row r="65" spans="2:19" ht="57.75" customHeight="1" x14ac:dyDescent="0.3">
      <c r="B65" s="598" t="s">
        <v>107</v>
      </c>
      <c r="C65" s="598"/>
      <c r="D65" s="598" t="s">
        <v>90</v>
      </c>
      <c r="E65" s="598"/>
      <c r="F65" s="598" t="s">
        <v>91</v>
      </c>
      <c r="G65" s="598"/>
      <c r="H65" s="598" t="s">
        <v>92</v>
      </c>
      <c r="I65" s="598"/>
      <c r="J65" s="10"/>
      <c r="K65" s="598" t="s">
        <v>107</v>
      </c>
      <c r="L65" s="598"/>
      <c r="M65" s="78" t="s">
        <v>124</v>
      </c>
      <c r="N65" s="77" t="s">
        <v>125</v>
      </c>
      <c r="O65" s="565" t="s">
        <v>126</v>
      </c>
      <c r="P65" s="566"/>
      <c r="Q65" s="88" t="s">
        <v>127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88" t="s">
        <v>93</v>
      </c>
      <c r="C67" s="588"/>
      <c r="D67" s="602">
        <v>82.13572854291418</v>
      </c>
      <c r="E67" s="602"/>
      <c r="F67" s="602">
        <v>16.387225548902194</v>
      </c>
      <c r="G67" s="602"/>
      <c r="H67" s="70"/>
      <c r="I67" s="71">
        <v>1.4770459081836327</v>
      </c>
      <c r="K67" s="586" t="s">
        <v>93</v>
      </c>
      <c r="L67" s="586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88" t="s">
        <v>94</v>
      </c>
      <c r="C68" s="588"/>
      <c r="D68" s="602">
        <v>82.216892239163954</v>
      </c>
      <c r="E68" s="602"/>
      <c r="F68" s="602">
        <v>16.463936953914683</v>
      </c>
      <c r="G68" s="602"/>
      <c r="H68" s="70"/>
      <c r="I68" s="71">
        <v>1.3191708069213637</v>
      </c>
      <c r="K68" s="601" t="s">
        <v>94</v>
      </c>
      <c r="L68" s="601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88" t="s">
        <v>137</v>
      </c>
      <c r="C69" s="588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9" t="s">
        <v>137</v>
      </c>
      <c r="L69" s="589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88" t="s">
        <v>175</v>
      </c>
      <c r="C70" s="588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9" t="s">
        <v>261</v>
      </c>
      <c r="L70" s="589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88" t="s">
        <v>195</v>
      </c>
      <c r="C72" s="588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88" t="s">
        <v>195</v>
      </c>
      <c r="L72" s="588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88" t="s">
        <v>233</v>
      </c>
      <c r="C73" s="588"/>
      <c r="D73" s="161"/>
      <c r="E73" s="161">
        <v>92.1</v>
      </c>
      <c r="F73" s="161"/>
      <c r="G73" s="161">
        <v>7.3</v>
      </c>
      <c r="H73" s="161"/>
      <c r="I73" s="161">
        <v>0.6</v>
      </c>
      <c r="K73" s="588" t="s">
        <v>233</v>
      </c>
      <c r="L73" s="588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86" t="s">
        <v>243</v>
      </c>
      <c r="C74" s="586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86" t="s">
        <v>243</v>
      </c>
      <c r="L74" s="586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86" t="s">
        <v>245</v>
      </c>
      <c r="C75" s="586"/>
      <c r="D75" s="174"/>
      <c r="E75" s="174">
        <v>96.3</v>
      </c>
      <c r="F75" s="174"/>
      <c r="G75" s="174">
        <v>3.2</v>
      </c>
      <c r="H75" s="174"/>
      <c r="I75" s="174">
        <v>0.4</v>
      </c>
      <c r="K75" s="586" t="s">
        <v>245</v>
      </c>
      <c r="L75" s="586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86" t="s">
        <v>252</v>
      </c>
      <c r="C76" s="586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86" t="s">
        <v>252</v>
      </c>
      <c r="L76" s="586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87" t="s">
        <v>122</v>
      </c>
      <c r="C79" s="587"/>
      <c r="D79" s="587"/>
      <c r="E79" s="587"/>
      <c r="F79" s="587"/>
      <c r="G79" s="587"/>
      <c r="H79" s="587"/>
      <c r="I79" s="587"/>
      <c r="K79" s="587" t="s">
        <v>123</v>
      </c>
      <c r="L79" s="587"/>
      <c r="M79" s="587"/>
      <c r="N79" s="587"/>
      <c r="O79" s="587"/>
      <c r="P79" s="587"/>
      <c r="Q79" s="587"/>
      <c r="R79" s="587"/>
      <c r="S79" s="587"/>
    </row>
    <row r="80" spans="2:19" x14ac:dyDescent="0.3">
      <c r="B80" s="587"/>
      <c r="C80" s="587"/>
      <c r="D80" s="587"/>
      <c r="E80" s="587"/>
      <c r="F80" s="587"/>
      <c r="G80" s="587"/>
      <c r="H80" s="587"/>
      <c r="I80" s="587"/>
      <c r="K80" s="587"/>
      <c r="L80" s="587"/>
      <c r="M80" s="587"/>
      <c r="N80" s="587"/>
      <c r="O80" s="587"/>
      <c r="P80" s="587"/>
      <c r="Q80" s="587"/>
      <c r="R80" s="587"/>
      <c r="S80" s="587"/>
    </row>
    <row r="81" spans="2:32" ht="30.75" customHeight="1" x14ac:dyDescent="0.3">
      <c r="B81" s="36" t="s">
        <v>89</v>
      </c>
      <c r="C81" s="33"/>
      <c r="D81" s="33"/>
      <c r="I81" s="10"/>
      <c r="K81" s="577" t="s">
        <v>107</v>
      </c>
      <c r="L81" s="578"/>
      <c r="M81" s="579" t="s">
        <v>129</v>
      </c>
      <c r="N81" s="580"/>
      <c r="O81" s="580"/>
      <c r="P81" s="580"/>
      <c r="Q81" s="597"/>
      <c r="R81" s="590" t="s">
        <v>130</v>
      </c>
      <c r="S81" s="591"/>
      <c r="T81" s="591"/>
      <c r="U81" s="592"/>
      <c r="V81" s="592"/>
      <c r="W81" s="593" t="s">
        <v>131</v>
      </c>
      <c r="X81" s="594"/>
      <c r="Y81" s="594"/>
      <c r="Z81" s="595"/>
      <c r="AA81" s="596"/>
      <c r="AB81" s="593" t="s">
        <v>132</v>
      </c>
      <c r="AC81" s="594"/>
      <c r="AD81" s="594"/>
      <c r="AE81" s="595"/>
      <c r="AF81" s="600"/>
    </row>
    <row r="82" spans="2:32" ht="61.5" customHeight="1" x14ac:dyDescent="0.3">
      <c r="B82" s="598" t="s">
        <v>107</v>
      </c>
      <c r="C82" s="598"/>
      <c r="D82" s="598" t="s">
        <v>124</v>
      </c>
      <c r="E82" s="598"/>
      <c r="F82" s="598" t="s">
        <v>125</v>
      </c>
      <c r="G82" s="598"/>
      <c r="H82" s="73" t="s">
        <v>126</v>
      </c>
      <c r="I82" s="77" t="s">
        <v>127</v>
      </c>
      <c r="K82" s="575"/>
      <c r="L82" s="576"/>
      <c r="M82" s="92" t="s">
        <v>133</v>
      </c>
      <c r="N82" s="90" t="s">
        <v>134</v>
      </c>
      <c r="O82" s="90" t="s">
        <v>135</v>
      </c>
      <c r="P82" s="90" t="s">
        <v>139</v>
      </c>
      <c r="Q82" s="94" t="s">
        <v>136</v>
      </c>
      <c r="R82" s="92" t="s">
        <v>133</v>
      </c>
      <c r="S82" s="90" t="s">
        <v>134</v>
      </c>
      <c r="T82" s="90" t="s">
        <v>135</v>
      </c>
      <c r="U82" s="96" t="s">
        <v>139</v>
      </c>
      <c r="V82" s="91" t="s">
        <v>136</v>
      </c>
      <c r="W82" s="92" t="s">
        <v>133</v>
      </c>
      <c r="X82" s="90" t="s">
        <v>134</v>
      </c>
      <c r="Y82" s="91" t="s">
        <v>135</v>
      </c>
      <c r="Z82" s="96" t="s">
        <v>139</v>
      </c>
      <c r="AA82" s="95" t="s">
        <v>136</v>
      </c>
      <c r="AB82" s="92" t="s">
        <v>133</v>
      </c>
      <c r="AC82" s="90" t="s">
        <v>134</v>
      </c>
      <c r="AD82" s="90" t="s">
        <v>135</v>
      </c>
      <c r="AE82" s="96" t="s">
        <v>139</v>
      </c>
      <c r="AF82" s="90" t="s">
        <v>136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86" t="s">
        <v>93</v>
      </c>
      <c r="C84" s="586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86" t="s">
        <v>93</v>
      </c>
      <c r="L84" s="586"/>
      <c r="M84" s="89">
        <v>4.8014586709886551</v>
      </c>
      <c r="N84" s="89">
        <v>23.358995137763372</v>
      </c>
      <c r="O84" s="89">
        <v>47.123176661264182</v>
      </c>
      <c r="P84" s="97" t="s">
        <v>78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78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78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78</v>
      </c>
      <c r="AF84" s="89">
        <v>46.920583468395463</v>
      </c>
    </row>
    <row r="85" spans="2:32" x14ac:dyDescent="0.3">
      <c r="B85" s="588" t="s">
        <v>94</v>
      </c>
      <c r="C85" s="588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88" t="s">
        <v>94</v>
      </c>
      <c r="L85" s="588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88" t="s">
        <v>137</v>
      </c>
      <c r="C86" s="588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88" t="s">
        <v>137</v>
      </c>
      <c r="L86" s="588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88" t="s">
        <v>175</v>
      </c>
      <c r="C87" s="588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88" t="s">
        <v>175</v>
      </c>
      <c r="L87" s="588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88" t="s">
        <v>195</v>
      </c>
      <c r="C89" s="588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72"/>
      <c r="L89" s="572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88" t="s">
        <v>233</v>
      </c>
      <c r="C90" s="588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86" t="s">
        <v>243</v>
      </c>
      <c r="C91" s="586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86" t="s">
        <v>245</v>
      </c>
      <c r="C92" s="586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86" t="s">
        <v>252</v>
      </c>
      <c r="C93" s="586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108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03" t="s">
        <v>85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</row>
    <row r="3" spans="1:22" x14ac:dyDescent="0.3">
      <c r="A3" s="28" t="s">
        <v>88</v>
      </c>
    </row>
    <row r="4" spans="1:22" ht="21" customHeight="1" x14ac:dyDescent="0.3">
      <c r="B4" s="604" t="s">
        <v>110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</row>
    <row r="5" spans="1:22" s="79" customFormat="1" ht="68.25" customHeight="1" x14ac:dyDescent="0.3">
      <c r="A5" s="80"/>
      <c r="C5" s="80"/>
      <c r="D5" s="80"/>
      <c r="E5" s="80"/>
      <c r="F5" s="80"/>
      <c r="G5" s="605" t="s">
        <v>120</v>
      </c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04" t="s">
        <v>117</v>
      </c>
      <c r="C7" s="604"/>
      <c r="D7" s="604"/>
      <c r="E7" s="604"/>
      <c r="F7" s="604"/>
      <c r="G7" s="604"/>
      <c r="H7" s="604"/>
      <c r="J7" s="604" t="s">
        <v>77</v>
      </c>
      <c r="K7" s="604"/>
      <c r="L7" s="604"/>
      <c r="M7" s="604"/>
      <c r="N7" s="604"/>
      <c r="O7" s="604"/>
      <c r="Q7" s="604" t="s">
        <v>79</v>
      </c>
      <c r="R7" s="604"/>
      <c r="S7" s="604"/>
      <c r="T7" s="604"/>
      <c r="U7" s="604"/>
      <c r="V7" s="604"/>
    </row>
    <row r="8" spans="1:22" ht="35.25" customHeight="1" x14ac:dyDescent="0.3">
      <c r="B8" s="73" t="s">
        <v>118</v>
      </c>
      <c r="C8" s="73" t="s">
        <v>111</v>
      </c>
      <c r="D8" s="73" t="s">
        <v>112</v>
      </c>
      <c r="E8" s="72" t="s">
        <v>113</v>
      </c>
      <c r="F8" s="73" t="s">
        <v>114</v>
      </c>
      <c r="G8" s="72" t="s">
        <v>115</v>
      </c>
      <c r="H8" s="72" t="s">
        <v>116</v>
      </c>
      <c r="J8" s="73" t="s">
        <v>111</v>
      </c>
      <c r="K8" s="73" t="s">
        <v>112</v>
      </c>
      <c r="L8" s="72" t="s">
        <v>113</v>
      </c>
      <c r="M8" s="73" t="s">
        <v>114</v>
      </c>
      <c r="N8" s="72" t="s">
        <v>115</v>
      </c>
      <c r="O8" s="72" t="s">
        <v>116</v>
      </c>
      <c r="Q8" s="73" t="s">
        <v>111</v>
      </c>
      <c r="R8" s="73" t="s">
        <v>112</v>
      </c>
      <c r="S8" s="72" t="s">
        <v>113</v>
      </c>
      <c r="T8" s="73" t="s">
        <v>114</v>
      </c>
      <c r="U8" s="72" t="s">
        <v>115</v>
      </c>
      <c r="V8" s="72" t="s">
        <v>116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119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2021-07-08T14:25:14Z</dcterms:modified>
</cp:coreProperties>
</file>