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7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8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3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4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5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6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7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9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0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.xml" ContentType="application/vnd.openxmlformats-officedocument.themeOverride+xml"/>
  <Override PartName="/xl/drawings/drawing41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2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3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45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46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47.xml" ContentType="application/vnd.openxmlformats-officedocument.drawing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ncalo.novo\OneDrive - Secretaria Geral da Economia\Ambiente de Trabalho\"/>
    </mc:Choice>
  </mc:AlternateContent>
  <xr:revisionPtr revIDLastSave="0" documentId="13_ncr:1_{99E4D3D6-B900-4436-9992-FC0342CF0BEA}" xr6:coauthVersionLast="47" xr6:coauthVersionMax="47" xr10:uidLastSave="{00000000-0000-0000-0000-000000000000}"/>
  <bookViews>
    <workbookView xWindow="-108" yWindow="-108" windowWidth="23256" windowHeight="12720" xr2:uid="{8D8FB6F8-C0A3-489E-8743-BD1D79D0616F}"/>
  </bookViews>
  <sheets>
    <sheet name="Índice" sheetId="1" r:id="rId1"/>
    <sheet name="1.1" sheetId="34" r:id="rId2"/>
    <sheet name="1.2" sheetId="2" r:id="rId3"/>
    <sheet name="1.3" sheetId="3" r:id="rId4"/>
    <sheet name="1.4." sheetId="4" r:id="rId5"/>
    <sheet name="1.5" sheetId="21" r:id="rId6"/>
    <sheet name="1.6" sheetId="24" r:id="rId7"/>
    <sheet name="1.7" sheetId="7" r:id="rId8"/>
    <sheet name="1.8" sheetId="13" r:id="rId9"/>
    <sheet name="1.9" sheetId="14" r:id="rId10"/>
    <sheet name="1.10" sheetId="10" r:id="rId11"/>
    <sheet name="1.11" sheetId="8" r:id="rId12"/>
    <sheet name="1.12" sheetId="12" r:id="rId13"/>
    <sheet name="1.13" sheetId="11" r:id="rId14"/>
    <sheet name="1.14" sheetId="17" r:id="rId15"/>
    <sheet name="1.15" sheetId="19" r:id="rId16"/>
    <sheet name="1.16" sheetId="18" r:id="rId17"/>
    <sheet name="1.17" sheetId="20" r:id="rId18"/>
    <sheet name="1.18" sheetId="37" r:id="rId19"/>
    <sheet name="1.19" sheetId="38" r:id="rId20"/>
    <sheet name="2.1" sheetId="52" r:id="rId21"/>
    <sheet name="2.2" sheetId="48" r:id="rId22"/>
    <sheet name="2.3" sheetId="49" r:id="rId23"/>
    <sheet name="2.4" sheetId="50" r:id="rId24"/>
    <sheet name="2.5" sheetId="51" r:id="rId25"/>
    <sheet name="2.6" sheetId="53" r:id="rId26"/>
    <sheet name="2.7" sheetId="54" r:id="rId27"/>
    <sheet name="2.8" sheetId="36" r:id="rId28"/>
    <sheet name="2.9" sheetId="27" r:id="rId29"/>
    <sheet name="2.10" sheetId="23" r:id="rId30"/>
    <sheet name="2.11" sheetId="29" r:id="rId31"/>
    <sheet name="2.12" sheetId="59" r:id="rId32"/>
    <sheet name="2.13" sheetId="60" r:id="rId33"/>
    <sheet name="2.14" sheetId="57" r:id="rId34"/>
    <sheet name="2.15" sheetId="56" r:id="rId35"/>
    <sheet name="2.16" sheetId="39" r:id="rId36"/>
    <sheet name="2.17" sheetId="40" r:id="rId37"/>
    <sheet name="2.18" sheetId="61" r:id="rId38"/>
    <sheet name="3.1" sheetId="41" r:id="rId39"/>
    <sheet name="3.2" sheetId="42" r:id="rId40"/>
    <sheet name="3.3" sheetId="30" r:id="rId41"/>
    <sheet name="3.4" sheetId="43" r:id="rId42"/>
    <sheet name="3.5" sheetId="63" r:id="rId43"/>
    <sheet name="3.6" sheetId="64" r:id="rId44"/>
    <sheet name="3.7" sheetId="31" r:id="rId45"/>
    <sheet name="4.1" sheetId="33" r:id="rId46"/>
    <sheet name="4.2" sheetId="32" r:id="rId47"/>
    <sheet name="4.3" sheetId="35" r:id="rId48"/>
    <sheet name="4.4" sheetId="22" r:id="rId49"/>
  </sheets>
  <externalReferences>
    <externalReference r:id="rId50"/>
  </externalReferences>
  <definedNames>
    <definedName name="_xlnm.Print_Area" localSheetId="1">'1.1'!$A$1:$K$67</definedName>
    <definedName name="_xlnm.Print_Area" localSheetId="10">'1.10'!$A$1:$S$37</definedName>
    <definedName name="_xlnm.Print_Area" localSheetId="11">'1.11'!$A$1:$K$60</definedName>
    <definedName name="_xlnm.Print_Area" localSheetId="12">'1.12'!$A$1:$P$37</definedName>
    <definedName name="_xlnm.Print_Area" localSheetId="13">'1.13'!$A$1:$P$37</definedName>
    <definedName name="_xlnm.Print_Area" localSheetId="14">'1.14'!$A$1:$O$38</definedName>
    <definedName name="_xlnm.Print_Area" localSheetId="15">'1.15'!$A$1:$O$39</definedName>
    <definedName name="_xlnm.Print_Area" localSheetId="16">'1.16'!$A$1:$O$49</definedName>
    <definedName name="_xlnm.Print_Area" localSheetId="17">'1.17'!$A$1:$P$22</definedName>
    <definedName name="_xlnm.Print_Area" localSheetId="18">'1.18'!$A$1:$P$16</definedName>
    <definedName name="_xlnm.Print_Area" localSheetId="19">'1.19'!$A$1:$I$39</definedName>
    <definedName name="_xlnm.Print_Area" localSheetId="2">'1.2'!$A$1:$K$71</definedName>
    <definedName name="_xlnm.Print_Area" localSheetId="3">'1.3'!$A$1:$J$69</definedName>
    <definedName name="_xlnm.Print_Area" localSheetId="4">'1.4.'!$A$1:$J$110</definedName>
    <definedName name="_xlnm.Print_Area" localSheetId="5">'1.5'!$A$1:$H$104</definedName>
    <definedName name="_xlnm.Print_Area" localSheetId="6">'1.6'!$A$1:$I$29</definedName>
    <definedName name="_xlnm.Print_Area" localSheetId="7">'1.7'!$A$1:$O$59</definedName>
    <definedName name="_xlnm.Print_Area" localSheetId="8">'1.8'!$A$1:$S$37</definedName>
    <definedName name="_xlnm.Print_Area" localSheetId="9">'1.9'!$A$1:$Q$37</definedName>
    <definedName name="_xlnm.Print_Area" localSheetId="20">'2.1'!$A$1:$N$35</definedName>
    <definedName name="_xlnm.Print_Area" localSheetId="29">'2.10'!$A$1:$Q$36</definedName>
    <definedName name="_xlnm.Print_Area" localSheetId="30">'2.11'!$A$1:$M$15</definedName>
    <definedName name="_xlnm.Print_Area" localSheetId="33">'2.14'!$A$1:$J$34</definedName>
    <definedName name="_xlnm.Print_Area" localSheetId="34">'2.15'!$A$1:$J$82</definedName>
    <definedName name="_xlnm.Print_Area" localSheetId="35">'2.16'!$A$1:$K$20</definedName>
    <definedName name="_xlnm.Print_Area" localSheetId="36">'2.17'!$A$1:$N$18</definedName>
    <definedName name="_xlnm.Print_Area" localSheetId="21">'2.2'!$A$1:$P$36</definedName>
    <definedName name="_xlnm.Print_Area" localSheetId="22">'2.3'!$A$1:$W$64</definedName>
    <definedName name="_xlnm.Print_Area" localSheetId="23">'2.4'!$A$1:$P$36</definedName>
    <definedName name="_xlnm.Print_Area" localSheetId="24">'2.5'!$A$1:$P$36</definedName>
    <definedName name="_xlnm.Print_Area" localSheetId="25">'2.6'!$A$1:$P$35</definedName>
    <definedName name="_xlnm.Print_Area" localSheetId="26">'2.7'!$A$1:$P$36</definedName>
    <definedName name="_xlnm.Print_Area" localSheetId="27">'2.8'!$A$1:$P$65</definedName>
    <definedName name="_xlnm.Print_Area" localSheetId="28">'2.9'!$A$1:$O$12</definedName>
    <definedName name="_xlnm.Print_Area" localSheetId="38">'3.1'!$A$1:$P$47</definedName>
    <definedName name="_xlnm.Print_Area" localSheetId="39">'3.2'!$A$1:$H$35</definedName>
    <definedName name="_xlnm.Print_Area" localSheetId="40">'3.3'!$A$1:$AC$97</definedName>
    <definedName name="_xlnm.Print_Area" localSheetId="41">'3.4'!$A$1:$K$38</definedName>
    <definedName name="_xlnm.Print_Area" localSheetId="44">'3.7'!$A$1:$Q$47</definedName>
    <definedName name="_xlnm.Print_Area" localSheetId="45">'4.1'!$A$1:$L$69</definedName>
    <definedName name="_xlnm.Print_Area" localSheetId="46">'4.2'!$A$1:$J$69</definedName>
    <definedName name="_xlnm.Print_Area" localSheetId="47">'4.3'!$A$1:$P$120</definedName>
    <definedName name="_xlnm.Print_Area" localSheetId="48">'4.4'!$A$1:$N$82</definedName>
    <definedName name="_xlnm.Print_Area" localSheetId="0">Índice!$A$1:$J$73</definedName>
    <definedName name="_xlnm.Print_Titles" localSheetId="4">'1.4.'!$6:$6</definedName>
    <definedName name="_xlnm.Print_Titles" localSheetId="5">'1.5'!$62:$62</definedName>
    <definedName name="_xlnm.Print_Titles" localSheetId="7">'1.7'!$B:$B</definedName>
    <definedName name="_xlnm.Print_Titles" localSheetId="45">'4.1'!$62:$62</definedName>
    <definedName name="_xlnm.Print_Titles" localSheetId="46">'4.2'!$62:$62</definedName>
    <definedName name="_xlnm.Print_Titles" localSheetId="47">'4.3'!$25:$25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60" l="1" a="1"/>
  <c r="C9" i="60" s="1"/>
  <c r="M8" i="59"/>
  <c r="M14" i="59"/>
  <c r="M13" i="59"/>
  <c r="M12" i="59"/>
  <c r="M11" i="59"/>
  <c r="M10" i="59"/>
  <c r="M9" i="59"/>
  <c r="H64" i="3" l="1"/>
  <c r="H65" i="3"/>
  <c r="H66" i="3"/>
  <c r="H67" i="3"/>
  <c r="H68" i="3"/>
  <c r="H63" i="3"/>
  <c r="H56" i="3"/>
  <c r="H45" i="3"/>
  <c r="H46" i="3"/>
  <c r="H47" i="3"/>
  <c r="H48" i="3"/>
  <c r="H49" i="3"/>
  <c r="H50" i="3"/>
  <c r="H51" i="3"/>
  <c r="H52" i="3"/>
  <c r="H53" i="3"/>
  <c r="H54" i="3"/>
  <c r="H44" i="3"/>
  <c r="H43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7" i="3"/>
  <c r="H66" i="2"/>
  <c r="H67" i="2"/>
  <c r="H68" i="2"/>
  <c r="H69" i="2"/>
  <c r="H70" i="2"/>
  <c r="H65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7" i="2"/>
  <c r="H27" i="2"/>
  <c r="H28" i="2"/>
  <c r="H26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30" i="2"/>
  <c r="H46" i="32"/>
  <c r="H47" i="32"/>
  <c r="H48" i="32"/>
  <c r="H49" i="32"/>
  <c r="H50" i="32"/>
  <c r="H51" i="32"/>
  <c r="H52" i="32"/>
  <c r="H53" i="32"/>
  <c r="H54" i="32"/>
  <c r="H55" i="32"/>
  <c r="H56" i="32"/>
  <c r="H57" i="32"/>
  <c r="H45" i="32"/>
  <c r="H9" i="32"/>
  <c r="H10" i="32"/>
  <c r="H11" i="32"/>
  <c r="H12" i="32"/>
  <c r="H13" i="32"/>
  <c r="H14" i="32"/>
  <c r="H15" i="32"/>
  <c r="H16" i="32"/>
  <c r="H17" i="32"/>
  <c r="H18" i="32"/>
  <c r="H19" i="32"/>
  <c r="H20" i="32"/>
  <c r="H21" i="32"/>
  <c r="H22" i="32"/>
  <c r="H23" i="32"/>
  <c r="H24" i="32"/>
  <c r="H25" i="32"/>
  <c r="H26" i="32"/>
  <c r="H27" i="32"/>
  <c r="H28" i="32"/>
  <c r="H29" i="32"/>
  <c r="H30" i="32"/>
  <c r="H31" i="32"/>
  <c r="H32" i="32"/>
  <c r="H33" i="32"/>
  <c r="H34" i="32"/>
  <c r="H35" i="32"/>
  <c r="H36" i="32"/>
  <c r="H37" i="32"/>
  <c r="H38" i="32"/>
  <c r="H39" i="32"/>
  <c r="H40" i="32"/>
  <c r="H41" i="32"/>
  <c r="H42" i="32"/>
  <c r="H43" i="32"/>
  <c r="H8" i="32"/>
  <c r="H64" i="32"/>
  <c r="H65" i="32"/>
  <c r="H66" i="32"/>
  <c r="H67" i="32"/>
  <c r="H68" i="32"/>
  <c r="H63" i="32"/>
  <c r="H31" i="33"/>
  <c r="H49" i="33"/>
  <c r="H50" i="33"/>
  <c r="H51" i="33"/>
  <c r="H52" i="33"/>
  <c r="H53" i="33"/>
  <c r="H54" i="33"/>
  <c r="H55" i="33"/>
  <c r="H56" i="33"/>
  <c r="H32" i="34"/>
  <c r="H31" i="34"/>
  <c r="H57" i="34"/>
  <c r="H56" i="34"/>
  <c r="H55" i="34"/>
  <c r="H54" i="34"/>
  <c r="H53" i="34"/>
  <c r="H52" i="34"/>
  <c r="H51" i="34"/>
  <c r="H50" i="34"/>
  <c r="H49" i="34"/>
  <c r="H48" i="34"/>
  <c r="H47" i="34"/>
  <c r="H46" i="34"/>
  <c r="H44" i="34"/>
  <c r="H43" i="34"/>
  <c r="H42" i="34"/>
  <c r="H41" i="34"/>
  <c r="H40" i="34"/>
  <c r="H39" i="34"/>
  <c r="H38" i="34"/>
  <c r="H37" i="34"/>
  <c r="H36" i="34"/>
  <c r="H35" i="34"/>
  <c r="H34" i="34"/>
  <c r="H33" i="34"/>
  <c r="H30" i="34"/>
  <c r="H29" i="34"/>
  <c r="H28" i="34"/>
  <c r="H27" i="34"/>
  <c r="H26" i="34"/>
  <c r="H25" i="34"/>
  <c r="H24" i="34"/>
  <c r="H23" i="34"/>
  <c r="H22" i="34"/>
  <c r="H21" i="34"/>
  <c r="H20" i="34"/>
  <c r="H19" i="34"/>
  <c r="H18" i="34"/>
  <c r="H17" i="34"/>
  <c r="H16" i="34"/>
  <c r="H15" i="34"/>
  <c r="H14" i="34"/>
  <c r="H13" i="34"/>
  <c r="H12" i="34"/>
  <c r="H11" i="34"/>
  <c r="H10" i="34"/>
  <c r="H9" i="34"/>
  <c r="H8" i="34"/>
  <c r="H19" i="39" l="1"/>
  <c r="H18" i="39"/>
  <c r="H17" i="39"/>
  <c r="H16" i="39"/>
  <c r="H15" i="39"/>
  <c r="H14" i="39"/>
  <c r="H13" i="39"/>
  <c r="H12" i="39"/>
  <c r="H11" i="39"/>
  <c r="H10" i="39"/>
  <c r="H64" i="33" l="1"/>
  <c r="H65" i="33"/>
  <c r="H66" i="33"/>
  <c r="H67" i="33"/>
  <c r="H68" i="33"/>
  <c r="H63" i="33"/>
  <c r="P11" i="37" l="1"/>
  <c r="C9" i="38" a="1"/>
  <c r="C9" i="38" s="1"/>
  <c r="P15" i="37"/>
  <c r="P14" i="37"/>
  <c r="P13" i="37"/>
  <c r="P12" i="37"/>
  <c r="P10" i="37"/>
  <c r="H107" i="4"/>
  <c r="H108" i="4"/>
  <c r="H109" i="4"/>
  <c r="H106" i="4"/>
  <c r="H9" i="33" l="1"/>
  <c r="H10" i="33"/>
  <c r="H11" i="33"/>
  <c r="H12" i="33"/>
  <c r="H13" i="33"/>
  <c r="H14" i="33"/>
  <c r="H15" i="33"/>
  <c r="H16" i="33"/>
  <c r="H17" i="33"/>
  <c r="H18" i="33"/>
  <c r="H19" i="33"/>
  <c r="H20" i="33"/>
  <c r="H21" i="33"/>
  <c r="H22" i="33"/>
  <c r="H23" i="33"/>
  <c r="H24" i="33"/>
  <c r="H25" i="33"/>
  <c r="H26" i="33"/>
  <c r="H27" i="33"/>
  <c r="H28" i="33"/>
  <c r="H29" i="33"/>
  <c r="H30" i="33"/>
  <c r="H32" i="33"/>
  <c r="H33" i="33"/>
  <c r="H34" i="33"/>
  <c r="H35" i="33"/>
  <c r="H36" i="33"/>
  <c r="H37" i="33"/>
  <c r="H38" i="33"/>
  <c r="H39" i="33"/>
  <c r="H40" i="33"/>
  <c r="H41" i="33"/>
  <c r="H42" i="33"/>
  <c r="H43" i="33"/>
  <c r="H44" i="33"/>
  <c r="H45" i="33"/>
  <c r="H46" i="33"/>
  <c r="H47" i="33"/>
  <c r="H48" i="33"/>
  <c r="H8" i="33"/>
  <c r="D69" i="30"/>
  <c r="E69" i="30"/>
  <c r="F69" i="30"/>
  <c r="G69" i="30"/>
  <c r="H69" i="30"/>
  <c r="J69" i="30"/>
  <c r="K69" i="30"/>
  <c r="L69" i="30"/>
  <c r="M69" i="30"/>
  <c r="N69" i="30"/>
  <c r="O69" i="30"/>
  <c r="P69" i="30"/>
  <c r="Q69" i="30"/>
  <c r="R69" i="30"/>
  <c r="S69" i="30"/>
  <c r="U69" i="30"/>
  <c r="V69" i="30"/>
  <c r="W69" i="30"/>
  <c r="X69" i="30"/>
  <c r="Z69" i="30"/>
  <c r="AA69" i="30"/>
  <c r="AB69" i="30"/>
  <c r="D70" i="30"/>
  <c r="E70" i="30"/>
  <c r="F70" i="30"/>
  <c r="G70" i="30"/>
  <c r="H70" i="30"/>
  <c r="J70" i="30"/>
  <c r="K70" i="30"/>
  <c r="L70" i="30"/>
  <c r="M70" i="30"/>
  <c r="N70" i="30"/>
  <c r="O70" i="30"/>
  <c r="P70" i="30"/>
  <c r="Q70" i="30"/>
  <c r="R70" i="30"/>
  <c r="S70" i="30"/>
  <c r="U70" i="30"/>
  <c r="V70" i="30"/>
  <c r="W70" i="30"/>
  <c r="X70" i="30"/>
  <c r="Z70" i="30"/>
  <c r="AA70" i="30"/>
  <c r="AB70" i="30"/>
  <c r="C70" i="30"/>
  <c r="C69" i="30"/>
  <c r="AC53" i="30"/>
  <c r="Y53" i="30"/>
  <c r="T53" i="30"/>
  <c r="I53" i="30"/>
  <c r="AC52" i="30"/>
  <c r="Y52" i="30"/>
  <c r="T52" i="30"/>
  <c r="I52" i="30"/>
  <c r="I12" i="30"/>
  <c r="I13" i="30"/>
  <c r="I11" i="30"/>
  <c r="T12" i="30"/>
  <c r="T13" i="30"/>
  <c r="T11" i="30"/>
  <c r="Y12" i="30"/>
  <c r="Y13" i="30"/>
  <c r="Y11" i="30"/>
  <c r="AC12" i="30"/>
  <c r="AC13" i="30"/>
  <c r="AC11" i="30"/>
  <c r="M9" i="29"/>
  <c r="M10" i="29"/>
  <c r="M11" i="29"/>
  <c r="M12" i="29"/>
  <c r="M13" i="29"/>
  <c r="Y70" i="30" l="1"/>
  <c r="AC70" i="30"/>
  <c r="T70" i="30"/>
  <c r="T69" i="30"/>
  <c r="Y69" i="30"/>
  <c r="I70" i="30"/>
  <c r="AC69" i="30"/>
  <c r="I69" i="30"/>
  <c r="P8" i="20" l="1"/>
  <c r="P9" i="20"/>
  <c r="P10" i="20"/>
  <c r="P11" i="20"/>
  <c r="P12" i="20"/>
  <c r="P13" i="20"/>
  <c r="P14" i="20"/>
  <c r="P15" i="20"/>
  <c r="P16" i="20"/>
  <c r="P17" i="20"/>
  <c r="P18" i="20"/>
  <c r="P19" i="20"/>
  <c r="P20" i="20"/>
  <c r="C9" i="19" a="1"/>
  <c r="C9" i="19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<sst xmlns="http://schemas.openxmlformats.org/spreadsheetml/2006/main" count="2082" uniqueCount="566">
  <si>
    <t>Austrália</t>
  </si>
  <si>
    <t>Áustria</t>
  </si>
  <si>
    <t>Bélgica</t>
  </si>
  <si>
    <t>Bulgária</t>
  </si>
  <si>
    <t>Canadá</t>
  </si>
  <si>
    <t>China</t>
  </si>
  <si>
    <t xml:space="preserve">Croácia </t>
  </si>
  <si>
    <t>Chipre</t>
  </si>
  <si>
    <t>Rep.Checa</t>
  </si>
  <si>
    <t>Dinamarca</t>
  </si>
  <si>
    <t>Estónia</t>
  </si>
  <si>
    <t>Finlândia</t>
  </si>
  <si>
    <t>França</t>
  </si>
  <si>
    <t>Grécia</t>
  </si>
  <si>
    <t>Hong Kong</t>
  </si>
  <si>
    <t>Islândia</t>
  </si>
  <si>
    <t>Índia</t>
  </si>
  <si>
    <t>Indonésia</t>
  </si>
  <si>
    <t>Alemanha</t>
  </si>
  <si>
    <t>Hungria</t>
  </si>
  <si>
    <t>Irlanda</t>
  </si>
  <si>
    <t>Israel</t>
  </si>
  <si>
    <t>Japão</t>
  </si>
  <si>
    <t>Letónia</t>
  </si>
  <si>
    <t>Lituânia</t>
  </si>
  <si>
    <t>Luxemburgo</t>
  </si>
  <si>
    <t>Malásia</t>
  </si>
  <si>
    <t>Nova Zelândia</t>
  </si>
  <si>
    <t>Noruega</t>
  </si>
  <si>
    <t>Países Baixos</t>
  </si>
  <si>
    <t>Polónia</t>
  </si>
  <si>
    <t>Portugal</t>
  </si>
  <si>
    <t>Roménia</t>
  </si>
  <si>
    <t>Suécia</t>
  </si>
  <si>
    <t>Eslováquia</t>
  </si>
  <si>
    <t>Eslovénia</t>
  </si>
  <si>
    <t>Espanha</t>
  </si>
  <si>
    <t>Suíça</t>
  </si>
  <si>
    <t>Taiwan</t>
  </si>
  <si>
    <t>Reino Unido</t>
  </si>
  <si>
    <t>Turquia</t>
  </si>
  <si>
    <t>EUA</t>
  </si>
  <si>
    <t>EAU</t>
  </si>
  <si>
    <t>Tailândia</t>
  </si>
  <si>
    <t>Singapura</t>
  </si>
  <si>
    <t>Qatar</t>
  </si>
  <si>
    <t>Arábia Saudita</t>
  </si>
  <si>
    <t>México</t>
  </si>
  <si>
    <t>Rep.Coreia</t>
  </si>
  <si>
    <t>Itália</t>
  </si>
  <si>
    <t>Bahrain</t>
  </si>
  <si>
    <t>Perú</t>
  </si>
  <si>
    <t>Colômbia</t>
  </si>
  <si>
    <t>Brasil</t>
  </si>
  <si>
    <t>Chile</t>
  </si>
  <si>
    <t>Filipinas</t>
  </si>
  <si>
    <t>Desempenho Económico - World Competitiveness Ranking</t>
  </si>
  <si>
    <t>Infraestruturas - World Competitiveness Ranking</t>
  </si>
  <si>
    <t>Argentina</t>
  </si>
  <si>
    <t>Benin</t>
  </si>
  <si>
    <t>Botswana</t>
  </si>
  <si>
    <t>Costa Rica</t>
  </si>
  <si>
    <t>Jamaica</t>
  </si>
  <si>
    <t>Kuwait</t>
  </si>
  <si>
    <t>Laos</t>
  </si>
  <si>
    <t>Malawi</t>
  </si>
  <si>
    <t>Mali</t>
  </si>
  <si>
    <t>Moldova</t>
  </si>
  <si>
    <t>Montenegro</t>
  </si>
  <si>
    <t>Nepal</t>
  </si>
  <si>
    <t>Senegal</t>
  </si>
  <si>
    <t>Sri Lanka</t>
  </si>
  <si>
    <t>Timor-Leste</t>
  </si>
  <si>
    <t>Fiji</t>
  </si>
  <si>
    <t>Seychelles</t>
  </si>
  <si>
    <t>Barbados</t>
  </si>
  <si>
    <t>Malta</t>
  </si>
  <si>
    <t>Rank</t>
  </si>
  <si>
    <t>UE</t>
  </si>
  <si>
    <t>(Terceira variante - população de 65 ou mais anos sobre população entre os 20 e 64 anos)</t>
  </si>
  <si>
    <r>
      <rPr>
        <i/>
        <sz val="9"/>
        <color theme="1"/>
        <rFont val="Verdana"/>
        <family val="2"/>
      </rPr>
      <t>Fonte:</t>
    </r>
    <r>
      <rPr>
        <sz val="9"/>
        <color theme="1"/>
        <rFont val="Verdana"/>
        <family val="2"/>
      </rPr>
      <t xml:space="preserve"> Eurostat [DEMO_PJANIND]</t>
    </r>
  </si>
  <si>
    <t>(Posição no ranking)</t>
  </si>
  <si>
    <t>(Pontuação)</t>
  </si>
  <si>
    <t>(%)</t>
  </si>
  <si>
    <r>
      <rPr>
        <i/>
        <sz val="9"/>
        <color theme="1"/>
        <rFont val="Verdana"/>
        <family val="2"/>
      </rPr>
      <t>Fonte:</t>
    </r>
    <r>
      <rPr>
        <sz val="9"/>
        <color theme="1"/>
        <rFont val="Verdana"/>
        <family val="2"/>
      </rPr>
      <t xml:space="preserve"> Eurostat [EDAT_LFS_9903]</t>
    </r>
  </si>
  <si>
    <r>
      <rPr>
        <i/>
        <sz val="9"/>
        <color theme="1"/>
        <rFont val="Verdana"/>
        <family val="2"/>
      </rPr>
      <t>Fonte:</t>
    </r>
    <r>
      <rPr>
        <sz val="9"/>
        <color theme="1"/>
        <rFont val="Verdana"/>
        <family val="2"/>
      </rPr>
      <t xml:space="preserve"> DESI [desi_hc_bds]</t>
    </r>
  </si>
  <si>
    <r>
      <rPr>
        <i/>
        <sz val="9"/>
        <color theme="1"/>
        <rFont val="Verdana"/>
        <family val="2"/>
      </rPr>
      <t>Fonte:</t>
    </r>
    <r>
      <rPr>
        <sz val="9"/>
        <color theme="1"/>
        <rFont val="Verdana"/>
        <family val="2"/>
      </rPr>
      <t xml:space="preserve"> DESI [desi_hc_abds]</t>
    </r>
  </si>
  <si>
    <r>
      <rPr>
        <i/>
        <sz val="9"/>
        <color theme="1"/>
        <rFont val="Verdana"/>
        <family val="2"/>
      </rPr>
      <t>Fonte:</t>
    </r>
    <r>
      <rPr>
        <sz val="9"/>
        <color theme="1"/>
        <rFont val="Verdana"/>
        <family val="2"/>
      </rPr>
      <t xml:space="preserve"> Eurostat [EDUC_UOE_GRAD04]</t>
    </r>
  </si>
  <si>
    <t>:</t>
  </si>
  <si>
    <t>Eurostat [nama_10_gdp]</t>
  </si>
  <si>
    <t>Índice</t>
  </si>
  <si>
    <t>Liberdade financeira</t>
  </si>
  <si>
    <t>Liberdade de investimento</t>
  </si>
  <si>
    <t>Liberdade comercial</t>
  </si>
  <si>
    <t>Liberdade monetária</t>
  </si>
  <si>
    <t>Liberdade do trabalho</t>
  </si>
  <si>
    <t>Liberdade empresarial</t>
  </si>
  <si>
    <t>Despesa do Estado</t>
  </si>
  <si>
    <t>Carga fiscal</t>
  </si>
  <si>
    <t>Integridade governamental</t>
  </si>
  <si>
    <t>Eficiência judicial</t>
  </si>
  <si>
    <t>Direitos propriedade</t>
  </si>
  <si>
    <t xml:space="preserve">Taiwan </t>
  </si>
  <si>
    <t>Bahamas</t>
  </si>
  <si>
    <t>Cabo Verde</t>
  </si>
  <si>
    <t>Evolução</t>
  </si>
  <si>
    <t>2017-18</t>
  </si>
  <si>
    <t>2020-21</t>
  </si>
  <si>
    <t>Participação e Accountability</t>
  </si>
  <si>
    <t>Eficácia do Estado</t>
  </si>
  <si>
    <t>Qualidade regulatória</t>
  </si>
  <si>
    <t>Cumprimento da Lei</t>
  </si>
  <si>
    <t>Controlo da corrupção</t>
  </si>
  <si>
    <t>Estabilidade política e ausência de violência/terrorismo</t>
  </si>
  <si>
    <t>Acesso a financiamento</t>
  </si>
  <si>
    <t>Acesso a terreno</t>
  </si>
  <si>
    <t>Licenciamentos e autorizações</t>
  </si>
  <si>
    <t>Tribunais</t>
  </si>
  <si>
    <t>Crime, roubo e desordem</t>
  </si>
  <si>
    <t>Corrupção</t>
  </si>
  <si>
    <t>Serviços aduaneiros e regulamentação comercial</t>
  </si>
  <si>
    <t>Eletricidade</t>
  </si>
  <si>
    <t>Mão de obra inadequadamente qualificada</t>
  </si>
  <si>
    <t>Regulamentação laboral</t>
  </si>
  <si>
    <t>Instabilidade política</t>
  </si>
  <si>
    <t>Práticas do setor informal</t>
  </si>
  <si>
    <t>Administração fiscal</t>
  </si>
  <si>
    <t>Transportes</t>
  </si>
  <si>
    <t>Nada importante</t>
  </si>
  <si>
    <t>Pouco importante</t>
  </si>
  <si>
    <t>Indiferente</t>
  </si>
  <si>
    <t>Importante</t>
  </si>
  <si>
    <t>Muito importante</t>
  </si>
  <si>
    <t>Não responde</t>
  </si>
  <si>
    <t>Não aplicável</t>
  </si>
  <si>
    <t>Início de atividade</t>
  </si>
  <si>
    <t>Licenciamentos</t>
  </si>
  <si>
    <t>Indústrias de rede</t>
  </si>
  <si>
    <t>Financiamento</t>
  </si>
  <si>
    <t>Sistema judicial</t>
  </si>
  <si>
    <t>Sistema Fiscal</t>
  </si>
  <si>
    <t>Carga administrativa</t>
  </si>
  <si>
    <t>Barreiras à internacionalização</t>
  </si>
  <si>
    <t>Recursos humanos</t>
  </si>
  <si>
    <t>Total das sociedades</t>
  </si>
  <si>
    <t>Medida importância</t>
  </si>
  <si>
    <t>Medida de importância</t>
  </si>
  <si>
    <t>E-Government Index</t>
  </si>
  <si>
    <t>E-Participation Index</t>
  </si>
  <si>
    <t>Online Service Index</t>
  </si>
  <si>
    <t>Human Capital Index</t>
  </si>
  <si>
    <t>Telecommunication Infrastructure Index</t>
  </si>
  <si>
    <t>Services Trade Restrictiveness Index - OECD</t>
  </si>
  <si>
    <t>OCDE</t>
  </si>
  <si>
    <t>Rep. Checa</t>
  </si>
  <si>
    <t>Serviços de infraestruturas físicas</t>
  </si>
  <si>
    <r>
      <rPr>
        <b/>
        <i/>
        <sz val="9"/>
        <color theme="0"/>
        <rFont val="Verdana"/>
        <family val="2"/>
      </rPr>
      <t>Market bridging</t>
    </r>
    <r>
      <rPr>
        <b/>
        <sz val="9"/>
        <color theme="0"/>
        <rFont val="Verdana"/>
        <family val="2"/>
      </rPr>
      <t xml:space="preserve"> e serviços de apoio</t>
    </r>
  </si>
  <si>
    <t>Transporte e distribuição da cadeia de abastecimento</t>
  </si>
  <si>
    <t>Rede digital</t>
  </si>
  <si>
    <t>Média STRI</t>
  </si>
  <si>
    <t>Média Rede digital</t>
  </si>
  <si>
    <t>Média Transporte e distribuição da cadeia de abastecimento</t>
  </si>
  <si>
    <t>Média Market bridging e serviços de apoio</t>
  </si>
  <si>
    <t>Média Serviços de infraestruturas físicas</t>
  </si>
  <si>
    <r>
      <rPr>
        <b/>
        <sz val="9"/>
        <color theme="0"/>
        <rFont val="Calibri"/>
        <family val="2"/>
      </rPr>
      <t>∆</t>
    </r>
    <r>
      <rPr>
        <b/>
        <sz val="9"/>
        <color theme="0"/>
        <rFont val="Verdana"/>
        <family val="2"/>
      </rPr>
      <t xml:space="preserve"> 2019-2021</t>
    </r>
  </si>
  <si>
    <t>Eficiência do Estado - World Competitiveness Ranking</t>
  </si>
  <si>
    <t>Eficiência das Empresas - World Competitiveness Ranking</t>
  </si>
  <si>
    <t>World Competitiveness Ranking - IMD</t>
  </si>
  <si>
    <t>Croácia</t>
  </si>
  <si>
    <t>Comércio Internacional</t>
  </si>
  <si>
    <t>Emprego</t>
  </si>
  <si>
    <t>Preços</t>
  </si>
  <si>
    <t>Desempenho Económico</t>
  </si>
  <si>
    <t>Posição de Portugal nas subdimensões do fator Desempenho Económico</t>
  </si>
  <si>
    <t>Infraestrutura</t>
  </si>
  <si>
    <t>Posição de Portugal nas subdimensões do fator Infraestrutura</t>
  </si>
  <si>
    <t>Infraestrutura Tecnológica</t>
  </si>
  <si>
    <t>Saúde e Ambiente</t>
  </si>
  <si>
    <t>Educação</t>
  </si>
  <si>
    <t>Infraestrutura 
Básica</t>
  </si>
  <si>
    <t>Posição de Portugal nas subdimensões do fator Eficiência do Estado</t>
  </si>
  <si>
    <t>Eficiência do Estado</t>
  </si>
  <si>
    <t>Finanças Públicas</t>
  </si>
  <si>
    <t>Polícia Fiscal</t>
  </si>
  <si>
    <t>Posição de Portugal nas subdimensões do fator Eficiência das Empresas</t>
  </si>
  <si>
    <t>Produtividade e Eficiência</t>
  </si>
  <si>
    <t>Atitudes e Valores</t>
  </si>
  <si>
    <t xml:space="preserve">Grandes </t>
  </si>
  <si>
    <t>Pequenas e médias</t>
  </si>
  <si>
    <t>Micro</t>
  </si>
  <si>
    <t>Butão</t>
  </si>
  <si>
    <t>Rep. Ilhas Maurícias</t>
  </si>
  <si>
    <t>Macedónia do Norte</t>
  </si>
  <si>
    <t>Gana</t>
  </si>
  <si>
    <t>Albânia</t>
  </si>
  <si>
    <t>Mongólia</t>
  </si>
  <si>
    <t>Coreia do Sul</t>
  </si>
  <si>
    <t>Vietname</t>
  </si>
  <si>
    <t>Gâmbia</t>
  </si>
  <si>
    <t>Uruguai</t>
  </si>
  <si>
    <t>Serra Leoa</t>
  </si>
  <si>
    <t>Sérvia</t>
  </si>
  <si>
    <t>Zâmbia</t>
  </si>
  <si>
    <t>Jordânia</t>
  </si>
  <si>
    <t>Bósnia e Herzegovina</t>
  </si>
  <si>
    <t>Panamá</t>
  </si>
  <si>
    <t>Cambodja</t>
  </si>
  <si>
    <t>Omã</t>
  </si>
  <si>
    <t>Namíbia</t>
  </si>
  <si>
    <t>Ruanda</t>
  </si>
  <si>
    <t>Marrocos</t>
  </si>
  <si>
    <t>Global Peace Index</t>
  </si>
  <si>
    <t>Segurança e Proteção Societal</t>
  </si>
  <si>
    <t>Militarização</t>
  </si>
  <si>
    <t>Conflito Contínuo</t>
  </si>
  <si>
    <t>Posição de Portugal nas dimensões do Global Peace Index</t>
  </si>
  <si>
    <t xml:space="preserve">Evolução da pontuação de Islândia, Portugal e UE </t>
  </si>
  <si>
    <t>Global Peace Index - IEP</t>
  </si>
  <si>
    <t xml:space="preserve">Áustria </t>
  </si>
  <si>
    <t>São Vicente e Granadinas</t>
  </si>
  <si>
    <t>Santa Lúcia</t>
  </si>
  <si>
    <t>Geórgia</t>
  </si>
  <si>
    <t xml:space="preserve">Evolução da pontuação de Dinamarca, Portugal e UE </t>
  </si>
  <si>
    <t>Posição de Portugal no Corruption Perceptions Index</t>
  </si>
  <si>
    <t>Corruption Perceptions Index - Transparency International</t>
  </si>
  <si>
    <t>Portugal (2019)</t>
  </si>
  <si>
    <t>UE (2021)</t>
  </si>
  <si>
    <t>Infraestrutura 
Científica</t>
  </si>
  <si>
    <t>População com educação terciária (ISCED 2011 - Níveis 5-8) - Eurostat</t>
  </si>
  <si>
    <t>(% da população entre 25-34)</t>
  </si>
  <si>
    <t>Licenciados com educação terciária em ciência, matemática, computação, engenharia, manufacturing e construção - Eurostat</t>
  </si>
  <si>
    <t>(por 1000 pessoas entre 20-29)</t>
  </si>
  <si>
    <t xml:space="preserve">Serviços públicos digitais para empresas - DESI </t>
  </si>
  <si>
    <t>UE (2022)</t>
  </si>
  <si>
    <t>Investimento Estrangeiro</t>
  </si>
  <si>
    <t>Index of Economic Freedom - Heritage Foundation</t>
  </si>
  <si>
    <t>Liberdade das empresas</t>
  </si>
  <si>
    <t>Saúde orçamental</t>
  </si>
  <si>
    <t>Número de dias para obter uma ligação à rede elétrica</t>
  </si>
  <si>
    <t xml:space="preserve">Competências digitais acima de básicas - DESI </t>
  </si>
  <si>
    <t xml:space="preserve">Pelo menos competências digitais básicas - DESI </t>
  </si>
  <si>
    <t>n,a,</t>
  </si>
  <si>
    <t>Impostos sobre as empresas</t>
  </si>
  <si>
    <t>Impostos sobre o consumo</t>
  </si>
  <si>
    <t>Impostos sobre a propriedade</t>
  </si>
  <si>
    <t>Impostos transfronteiriços</t>
  </si>
  <si>
    <t>Impostos sobre o rendimento pessoal</t>
  </si>
  <si>
    <t>∆ '18-'22</t>
  </si>
  <si>
    <t>Rank '18 (#193)</t>
  </si>
  <si>
    <t>Rank '20 (#193)</t>
  </si>
  <si>
    <t>Rank '22 (#193)</t>
  </si>
  <si>
    <t>Indicador de obstáculo</t>
  </si>
  <si>
    <t>Indicador global</t>
  </si>
  <si>
    <t>∆ '17-'21</t>
  </si>
  <si>
    <t>Layoff simplificado</t>
  </si>
  <si>
    <t>Apoio à retoma progressiva/Incentivo extraordinário à normalização da atividade económica/Apoio simplificado para microempresas</t>
  </si>
  <si>
    <t>Moratória ao pagamento de juros e capital de créditos já existentes</t>
  </si>
  <si>
    <t>Programa Apoiar: Apoiar.pt, Apoiar restauração e Apoiar + simples</t>
  </si>
  <si>
    <t>Programa Apoiar: Rendas</t>
  </si>
  <si>
    <t>Acesso a novos créditos com juros bonificados ou garantias do Estado</t>
  </si>
  <si>
    <t>Suspensão do pagamento de obrigações fiscais e contributivas</t>
  </si>
  <si>
    <t>Recuperação e Resiliência ("Next Generation")</t>
  </si>
  <si>
    <t>PME</t>
  </si>
  <si>
    <t>Grandes</t>
  </si>
  <si>
    <t>Product Market Regulation - OCDE</t>
  </si>
  <si>
    <t>Rep. da Coreia</t>
  </si>
  <si>
    <t>PMR 2018</t>
  </si>
  <si>
    <t>Média OCDE</t>
  </si>
  <si>
    <t>Controlo do Estado</t>
  </si>
  <si>
    <t>Simplificação e avaliação das regulações</t>
  </si>
  <si>
    <t>Carga administrativa sobre as startups</t>
  </si>
  <si>
    <t>Barreiras nos setores dos Serviços e Indústrias de Rede</t>
  </si>
  <si>
    <t>Barreiras ao Comércio e Investimento</t>
  </si>
  <si>
    <t>Envolvimento na operação de negócios</t>
  </si>
  <si>
    <t>Jurídico</t>
  </si>
  <si>
    <t>Contabilidade</t>
  </si>
  <si>
    <t>Banca Comercial</t>
  </si>
  <si>
    <t>Seguros</t>
  </si>
  <si>
    <t>Construção</t>
  </si>
  <si>
    <t>Engenharia</t>
  </si>
  <si>
    <t>EPRC</t>
  </si>
  <si>
    <t>Práticas 
gestionárias</t>
  </si>
  <si>
    <t>Rank '19
(#63)</t>
  </si>
  <si>
    <t>Rank '20
(#63)</t>
  </si>
  <si>
    <t>Rank '22
(#63)</t>
  </si>
  <si>
    <t>Rank '21
(#64)</t>
  </si>
  <si>
    <t>Eficiência das Empresas</t>
  </si>
  <si>
    <t>Quadro Institucional</t>
  </si>
  <si>
    <t>Legislação Empresarial</t>
  </si>
  <si>
    <t>Quadro Social</t>
  </si>
  <si>
    <t>Rank '19
(#180)</t>
  </si>
  <si>
    <t>Rank '20
(#180)</t>
  </si>
  <si>
    <t>Rank '21
(#180)</t>
  </si>
  <si>
    <t>1. Determinantes Macroeconómicas</t>
  </si>
  <si>
    <t>1.1. WCR - Ranking geral e posição de Portugal</t>
  </si>
  <si>
    <t>Posição de Portugal no World Competitiveness Ranking</t>
  </si>
  <si>
    <t>1.2. WCR - Ranking no fator Desempenho Económico, posição de Portugal nas suas subdimensões</t>
  </si>
  <si>
    <t>1.3. WCR - Ranking no fator Infraestruturas, posição de Portugal nas suas subdimensões</t>
  </si>
  <si>
    <t>1.6. WGI - Posição de Portugal e da UE por dimensão (2019 e 2021)</t>
  </si>
  <si>
    <t>Índice de dependência de idosos (%) - Eurostat</t>
  </si>
  <si>
    <t>1.7. Índice de dependência de idosos (Terceira variante - população de 65 ou mais anos sobre população entre os 20 e 64 anos)</t>
  </si>
  <si>
    <t>1.8. População entre os 25-34 anos com educação terciária (ISCED 2011 - Níveis 5-8) (%)</t>
  </si>
  <si>
    <t>1.9. Licenciados com educação terciária em ciência, matemática, computação, engenharia, manufacturing e construção (por 1000 pessoas entre 20-29 anos)</t>
  </si>
  <si>
    <t xml:space="preserve">PME com pelo menos um nível básico de intensidade digital - DESI </t>
  </si>
  <si>
    <t>2. Custos de Contexto</t>
  </si>
  <si>
    <t>Percentagem de empresas com conta bancária ou de cheques</t>
  </si>
  <si>
    <t>Percentagem de empresas com uma linha de crédito bancária</t>
  </si>
  <si>
    <t>Valor do colateral necessário para o crédito (% do crédito)</t>
  </si>
  <si>
    <t>Percentagem de créditos que exigem colateral (%)</t>
  </si>
  <si>
    <t>Percentagem de empresas que não precisam de crédito</t>
  </si>
  <si>
    <t>Percentagem de empresas cujo pedido de crédito recente foi rejeitado</t>
  </si>
  <si>
    <t>Percentagem de empresas a usar os bancos para financiar o investimento</t>
  </si>
  <si>
    <t>Proporção do investimento financiada internamente (%)</t>
  </si>
  <si>
    <t>Proporção do investimentos financiada pelos bancos (%)</t>
  </si>
  <si>
    <t>Percentagem das empresas a usar os bancos para financiar o capital de exploração</t>
  </si>
  <si>
    <t>Percentagem de empresas a usar créditos do fornecedor/cliente para financiar o capital de exploração</t>
  </si>
  <si>
    <t>Proporção do capital de exploração financiado por bancos (%)</t>
  </si>
  <si>
    <t>Percentagem de empresas que identifica o acesso a financiamento como um constrangimento superior</t>
  </si>
  <si>
    <t>Inquérito aos Custos de Contexto - INE</t>
  </si>
  <si>
    <t>E-Government Index e E-Participation Index - Nações Unidas</t>
  </si>
  <si>
    <t>Sistema fiscal</t>
  </si>
  <si>
    <t>3. Regulamentação do Mercado</t>
  </si>
  <si>
    <t>Percentagem de empresas a registar interrupções no fornecimento de eletricidade</t>
  </si>
  <si>
    <t>Número de interrupções no fornecimento de eletricidade</t>
  </si>
  <si>
    <t>Se houve interrupções, duração média de uma típica interrupção no fornecimento de eletricidade (horas)</t>
  </si>
  <si>
    <t>Se houve interrupções, perdas médias a elas devidas (% vendas anual)</t>
  </si>
  <si>
    <t>Percentagem de empresas que detêm ou partilham um gerador</t>
  </si>
  <si>
    <t>Se um gerador é utilizado, proporção média da eletricidade provinda do gerador (%)</t>
  </si>
  <si>
    <t>Percentagem de empresas a identificar a eletricidade como um constrangimento maior</t>
  </si>
  <si>
    <t>Percentagem de empresas com insuficiências de água</t>
  </si>
  <si>
    <t>Número de insuficiências de água num mês típico</t>
  </si>
  <si>
    <t>Percentagem de empresas a identificar o transporte como um constrangimento maior</t>
  </si>
  <si>
    <t>2.1. WBES - Pontuação de Portugal e da UE no domínio das Infraestruturas</t>
  </si>
  <si>
    <t>2.2. WBES - Empresas a registar interrupções no fornecimento de eletricidade (em %)</t>
  </si>
  <si>
    <t xml:space="preserve">2.3. WBES - Número de interrupções no fornecimento de eletricidade num mês típico, Duração média (horas) de uma típica interrupção no fornecimento de eletricidade </t>
  </si>
  <si>
    <t>2.4. WBES - Número de dias para obter uma ligação à rede elétrica</t>
  </si>
  <si>
    <t>2.5. WBES - Número de dias para obter uma licença de exploração</t>
  </si>
  <si>
    <t>2.6. WBES - Número de dias para obter um certificado de construção</t>
  </si>
  <si>
    <t>2.7. WBES - Número de dias para obter um certificado de importação</t>
  </si>
  <si>
    <t>2.8. WBES - Número de dias para despachar exportações diretas da alfândega e desalfandegar importações</t>
  </si>
  <si>
    <t>3.1. PMR - Pontuação global</t>
  </si>
  <si>
    <t xml:space="preserve">3.2. PMR - Pontuação do melhor performer, Portugal e UE </t>
  </si>
  <si>
    <t xml:space="preserve">3.3. STRI - Pontuação do melhor performer, Portugal e UE </t>
  </si>
  <si>
    <t>3.4. STRI - Pontuação de Portugal, melhor performer e OCDE no STRI 2021 – serviços de market bridging e infraestruturas</t>
  </si>
  <si>
    <t>4. Eficiência do Mercado e Competitividade</t>
  </si>
  <si>
    <t>Indicador de importância por domínio dos custos de contexto e dimensão da empresa - IaCC</t>
  </si>
  <si>
    <t>Indicador final de obstáculo por domínio dos custos de contexto para o total das sociedades - IaCC</t>
  </si>
  <si>
    <t>Empresas para quais a complexidade de adesão às seguintes medidas de apoio constituiu um obstáculo elevado ou muito elevado ao acesso às mesmas - IaCC</t>
  </si>
  <si>
    <r>
      <t xml:space="preserve">Pontuação do melhor </t>
    </r>
    <r>
      <rPr>
        <b/>
        <i/>
        <sz val="11"/>
        <color theme="1"/>
        <rFont val="Verdana"/>
        <family val="2"/>
      </rPr>
      <t>performer</t>
    </r>
    <r>
      <rPr>
        <b/>
        <sz val="11"/>
        <color theme="1"/>
        <rFont val="Verdana"/>
        <family val="2"/>
      </rPr>
      <t>, Portugal e UE - STRI</t>
    </r>
  </si>
  <si>
    <t>4.1. WCR - Ranking no fator Eficiência das Empresas, posição de Portugal nas suas subdimensões</t>
  </si>
  <si>
    <t>4.2. WCR - Ranking no fator Eficiência do Estado, posição de Portugal nas suas subdimensões</t>
  </si>
  <si>
    <r>
      <t xml:space="preserve">Pontuação do melhor </t>
    </r>
    <r>
      <rPr>
        <b/>
        <i/>
        <sz val="11"/>
        <color theme="1"/>
        <rFont val="Verdana"/>
        <family val="2"/>
      </rPr>
      <t>performer</t>
    </r>
    <r>
      <rPr>
        <b/>
        <sz val="11"/>
        <color theme="1"/>
        <rFont val="Verdana"/>
        <family val="2"/>
      </rPr>
      <t>, Portugal e OCDE - ITCI</t>
    </r>
  </si>
  <si>
    <t>Pontuação de Portugal e da UE no domínio das Infraestruturas - World Bank Enterprise Survey</t>
  </si>
  <si>
    <t>Proporção de produtos perdidos por quebra ou derrame durante o transporte marítimo para mercados domésticos (%)</t>
  </si>
  <si>
    <t>Empresas a registar interrupções no fornecimento de eletricidade (em %) - WBES</t>
  </si>
  <si>
    <t>Número de interrupções no fornecimento de eletricidade num mês típico - WBES</t>
  </si>
  <si>
    <t>Duração média (horas) de uma típica interrupção no fornecimento de eletricidade - WBES</t>
  </si>
  <si>
    <t>Número de dias para obter uma ligação à rede elétrica - WBES</t>
  </si>
  <si>
    <t>Número de dias para obter uma licença de exploração - WBES</t>
  </si>
  <si>
    <t>Número de dias para obter um certificado de construção - WBES</t>
  </si>
  <si>
    <t>Número de dias para obter um certificado de importação - WBES</t>
  </si>
  <si>
    <t>Dias para despachar exportações diretas da alfândega  - WBES</t>
  </si>
  <si>
    <t>Dias para desalfandegar importações - WBES</t>
  </si>
  <si>
    <t>Employment Protection of Regular Contracts - OECD</t>
  </si>
  <si>
    <t>Eficiência do quadro legal - Executive Opinion Survey</t>
  </si>
  <si>
    <t>Eficiência do quadro legal para resolver litígios, 1-7 (melhor)</t>
  </si>
  <si>
    <t>Azerbaijão</t>
  </si>
  <si>
    <t xml:space="preserve">Uruguai </t>
  </si>
  <si>
    <t>Tanzânia</t>
  </si>
  <si>
    <t>Ilhas Maurícias</t>
  </si>
  <si>
    <t>África do Sul</t>
  </si>
  <si>
    <t>Egito</t>
  </si>
  <si>
    <t>Tajiquistão</t>
  </si>
  <si>
    <t>Paquistão</t>
  </si>
  <si>
    <t>Costa do Marfim</t>
  </si>
  <si>
    <t>Arménia</t>
  </si>
  <si>
    <t>Camarões</t>
  </si>
  <si>
    <t>Quénia</t>
  </si>
  <si>
    <t>Tunísia</t>
  </si>
  <si>
    <t>Bangladeche</t>
  </si>
  <si>
    <t>Rep. Dominicana</t>
  </si>
  <si>
    <t>Lesoto</t>
  </si>
  <si>
    <t>Chade</t>
  </si>
  <si>
    <t>Cazaquistão</t>
  </si>
  <si>
    <t xml:space="preserve">Equador </t>
  </si>
  <si>
    <t>Rank '17-18
(#117)</t>
  </si>
  <si>
    <t>Rank '20-21
(#117)</t>
  </si>
  <si>
    <t>Eficiência do quadro legal em contestar acções do Estado, 1-7 (melhor)</t>
  </si>
  <si>
    <t xml:space="preserve">Hong Kong </t>
  </si>
  <si>
    <t xml:space="preserve">Ruanda </t>
  </si>
  <si>
    <t xml:space="preserve">Suíça </t>
  </si>
  <si>
    <t>Financiamento direto estatal e apoios fiscais do Estado para R&amp;D empresarial - European Innovation Scoreboard</t>
  </si>
  <si>
    <t>Soma do GTARD e financiamento direto da BERD por PIB</t>
  </si>
  <si>
    <t>O Estado assegura um ambiente de negócios estável para se fazer negócios - Executive Opinion Survey</t>
  </si>
  <si>
    <t>Percentagem das empresas a escolher o acesso a (…) como o seu maior obstáculo - WBES</t>
  </si>
  <si>
    <t>Financiamento - WBES</t>
  </si>
  <si>
    <t>4.4. EOS - O Estado assegura um ambiente de negócios estável para se fazer negócios</t>
  </si>
  <si>
    <t>4.3. EOS - Eficiência do quadro legal</t>
  </si>
  <si>
    <t>2.9. WBES - Dimensão Financiamento e suas subdimensões</t>
  </si>
  <si>
    <t>2.10. WBES - Maior obstáculo</t>
  </si>
  <si>
    <t>1.10. DESI - Especialistas em TIC (%)</t>
  </si>
  <si>
    <t xml:space="preserve">Especialistas em TIC - DESI </t>
  </si>
  <si>
    <t>1.11. DESI - População com competências digitais básicas e acima de básicas (%)</t>
  </si>
  <si>
    <t>1.12. DESI - PME com pelo menos um nível básico de intensidade digital (%)</t>
  </si>
  <si>
    <t>1.13. DESI - Serviços públicos digitais para empresas (Pontuação)</t>
  </si>
  <si>
    <t>2.11. EGDI e EPI - Evolução de Portugal (2018-2022)</t>
  </si>
  <si>
    <t>1.14. EIS - Financiamento direto estatal e apoios fiscais do Estado para R&amp;D empresarial (Pontuação)</t>
  </si>
  <si>
    <t>1.15. IEF - Pontuação de Portugal e da UE nas suas dimensões</t>
  </si>
  <si>
    <t>1.16. IEF - Top 50</t>
  </si>
  <si>
    <t>1.17. IEF - Evoluçao de Portugal (2019-2022)</t>
  </si>
  <si>
    <t>1.19. ITCI - Pontuação do melhor performer, Portugal e OCDE</t>
  </si>
  <si>
    <t>Economia Nacional</t>
  </si>
  <si>
    <t>Ilhas Samoa</t>
  </si>
  <si>
    <t>(2018-2021)</t>
  </si>
  <si>
    <t>(%) (2018-2021)</t>
  </si>
  <si>
    <t>Fonte: World Bank, Enterprise Survey, 2018-2021</t>
  </si>
  <si>
    <t>Fonte: United Nations, UN e-Government Knowledge Database, 2018-2022</t>
  </si>
  <si>
    <t>Fonte: INE, IaCC, 2021</t>
  </si>
  <si>
    <t>Fonte: INE, IaCC, 2017</t>
  </si>
  <si>
    <t>Fonte: INE, IaCC, 2017 e 2021</t>
  </si>
  <si>
    <t>Fonte: OCDE, PMR, 2018</t>
  </si>
  <si>
    <t>Fonte: OCDE, Employment Protection Legislation Database, 2019</t>
  </si>
  <si>
    <r>
      <t xml:space="preserve">Pontuação do melhor </t>
    </r>
    <r>
      <rPr>
        <b/>
        <i/>
        <sz val="11"/>
        <color theme="1"/>
        <rFont val="Verdana"/>
        <family val="2"/>
      </rPr>
      <t>performer</t>
    </r>
    <r>
      <rPr>
        <b/>
        <sz val="11"/>
        <color theme="1"/>
        <rFont val="Verdana"/>
        <family val="2"/>
      </rPr>
      <t>, Portugal e OCDE - PMR</t>
    </r>
  </si>
  <si>
    <t>Fonte: OCDE, STRI, 2019</t>
  </si>
  <si>
    <t>Filmes</t>
  </si>
  <si>
    <t>Radiodifusão</t>
  </si>
  <si>
    <t>Gravação de som</t>
  </si>
  <si>
    <t>Telecomunicações</t>
  </si>
  <si>
    <t>Serviços de informática</t>
  </si>
  <si>
    <t>Transporte aéreo</t>
  </si>
  <si>
    <t>Transporte marítimo</t>
  </si>
  <si>
    <t>Transporte rodoviário de carga</t>
  </si>
  <si>
    <t>Transporte ferroviário de carga</t>
  </si>
  <si>
    <t>Serviços postais</t>
  </si>
  <si>
    <t>Serviços de distribuição</t>
  </si>
  <si>
    <t>Logística - Movimentação de carga</t>
  </si>
  <si>
    <t>Logística - expedição de mercadorias</t>
  </si>
  <si>
    <t>Logística - despachos aduaneiros</t>
  </si>
  <si>
    <t>Serviços jurídicos</t>
  </si>
  <si>
    <t>Serviços de contabilidade</t>
  </si>
  <si>
    <t>Serviços da banca comercial</t>
  </si>
  <si>
    <t>Serviços de construção</t>
  </si>
  <si>
    <t>Serviços de arquitetura</t>
  </si>
  <si>
    <t>Serviços de engenharia</t>
  </si>
  <si>
    <r>
      <rPr>
        <i/>
        <sz val="9"/>
        <color theme="1"/>
        <rFont val="Verdana"/>
        <family val="2"/>
      </rPr>
      <t>Fonte:</t>
    </r>
    <r>
      <rPr>
        <sz val="9"/>
        <color theme="1"/>
        <rFont val="Verdana"/>
        <family val="2"/>
      </rPr>
      <t xml:space="preserve"> World Economic Forum, Executive Opinion Survey</t>
    </r>
    <r>
      <rPr>
        <sz val="9"/>
        <color theme="1"/>
        <rFont val="Verdana"/>
        <family val="2"/>
      </rPr>
      <t>, 2017-18 e 2020-21</t>
    </r>
  </si>
  <si>
    <t>Worldwide Governance Indicators - World Bank</t>
  </si>
  <si>
    <t>IEF - Evolução de Portugal (2019-2022)</t>
  </si>
  <si>
    <t>International Tax Competitiveness Index - Tax Foundation</t>
  </si>
  <si>
    <t>1.18. ITCI - Evolução de Portugal (2019-2022)</t>
  </si>
  <si>
    <t>Rank '21
(#178)</t>
  </si>
  <si>
    <t>Rank '22
(#177)</t>
  </si>
  <si>
    <t>Madagáscar</t>
  </si>
  <si>
    <t>Fonte: IEP, Global Peace Index, 2019-2023</t>
  </si>
  <si>
    <t>Rank '19
(#163)</t>
  </si>
  <si>
    <t>Rank '20
(#163)</t>
  </si>
  <si>
    <t>Rank '21
(#163)</t>
  </si>
  <si>
    <t>Rank '22
(#163)</t>
  </si>
  <si>
    <t>Rank '23
(#163)</t>
  </si>
  <si>
    <t>Fonte: Transparency International, Corruption Perceptions Index, 2019-2022</t>
  </si>
  <si>
    <t>Rank '22
(#180)</t>
  </si>
  <si>
    <t>Fonte: IMD, World Competitiveness Ranking, 2019-2023</t>
  </si>
  <si>
    <t>∆19-23</t>
  </si>
  <si>
    <t>Rank '23
(#64)</t>
  </si>
  <si>
    <t>FI</t>
  </si>
  <si>
    <t>IT</t>
  </si>
  <si>
    <t>EL</t>
  </si>
  <si>
    <t>PT</t>
  </si>
  <si>
    <t>FR</t>
  </si>
  <si>
    <t>DE</t>
  </si>
  <si>
    <t>BG</t>
  </si>
  <si>
    <t>HR</t>
  </si>
  <si>
    <t>LV</t>
  </si>
  <si>
    <t>SE</t>
  </si>
  <si>
    <t>DK</t>
  </si>
  <si>
    <t>EE</t>
  </si>
  <si>
    <t>SI</t>
  </si>
  <si>
    <t>CZ</t>
  </si>
  <si>
    <t>HU</t>
  </si>
  <si>
    <t>NL</t>
  </si>
  <si>
    <t>BE</t>
  </si>
  <si>
    <t>LT</t>
  </si>
  <si>
    <t>ES</t>
  </si>
  <si>
    <t>RO</t>
  </si>
  <si>
    <t>AT</t>
  </si>
  <si>
    <t>PL</t>
  </si>
  <si>
    <t>MT</t>
  </si>
  <si>
    <t>SK</t>
  </si>
  <si>
    <t>CY</t>
  </si>
  <si>
    <t>IE</t>
  </si>
  <si>
    <t>LU</t>
  </si>
  <si>
    <r>
      <rPr>
        <i/>
        <sz val="9"/>
        <color theme="1"/>
        <rFont val="Verdana"/>
        <family val="2"/>
      </rPr>
      <t>Fonte:</t>
    </r>
    <r>
      <rPr>
        <sz val="9"/>
        <color theme="1"/>
        <rFont val="Verdana"/>
        <family val="2"/>
      </rPr>
      <t xml:space="preserve"> DESI [isoc_sks_itspt]</t>
    </r>
  </si>
  <si>
    <r>
      <rPr>
        <i/>
        <sz val="9"/>
        <color theme="1"/>
        <rFont val="Verdana"/>
        <family val="2"/>
      </rPr>
      <t>Fonte:</t>
    </r>
    <r>
      <rPr>
        <sz val="9"/>
        <color theme="1"/>
        <rFont val="Verdana"/>
        <family val="2"/>
      </rPr>
      <t xml:space="preserve"> DESI [desi_3a1]</t>
    </r>
  </si>
  <si>
    <r>
      <rPr>
        <i/>
        <sz val="9"/>
        <color theme="1"/>
        <rFont val="Verdana"/>
        <family val="2"/>
      </rPr>
      <t>Fonte:</t>
    </r>
    <r>
      <rPr>
        <sz val="9"/>
        <color theme="1"/>
        <rFont val="Verdana"/>
        <family val="2"/>
      </rPr>
      <t xml:space="preserve"> DESI [desi_4a3]</t>
    </r>
  </si>
  <si>
    <r>
      <rPr>
        <i/>
        <sz val="9"/>
        <color theme="1"/>
        <rFont val="Verdana"/>
        <family val="2"/>
      </rPr>
      <t>Fonte:</t>
    </r>
    <r>
      <rPr>
        <sz val="9"/>
        <color theme="1"/>
        <rFont val="Verdana"/>
        <family val="2"/>
      </rPr>
      <t xml:space="preserve"> European Innovation Scoreboard 2023; OECD R&amp;D Tax Incentive Database</t>
    </r>
  </si>
  <si>
    <t>Desempenho relativo à média da UE em 2016</t>
  </si>
  <si>
    <r>
      <rPr>
        <i/>
        <sz val="9"/>
        <color theme="1"/>
        <rFont val="Verdana"/>
        <family val="2"/>
      </rPr>
      <t>Fonte:</t>
    </r>
    <r>
      <rPr>
        <sz val="9"/>
        <color theme="1"/>
        <rFont val="Verdana"/>
        <family val="2"/>
      </rPr>
      <t xml:space="preserve"> Heritage Foundation, Index of Economic Freedom, 2019 e 2023</t>
    </r>
  </si>
  <si>
    <r>
      <rPr>
        <i/>
        <sz val="9"/>
        <color theme="1"/>
        <rFont val="Verdana"/>
        <family val="2"/>
      </rPr>
      <t>Fonte:</t>
    </r>
    <r>
      <rPr>
        <sz val="9"/>
        <color theme="1"/>
        <rFont val="Verdana"/>
        <family val="2"/>
      </rPr>
      <t xml:space="preserve"> Heritage Foundation, Index of Economic Freedom, 2023</t>
    </r>
  </si>
  <si>
    <t>Top 40 Index of Economic Freedom - Heritage Foundation</t>
  </si>
  <si>
    <t>Rank '23
(#176)</t>
  </si>
  <si>
    <t>Fonte: Heritage Foundation, Index of Economic Freedom, 2019-2023</t>
  </si>
  <si>
    <t>∆ '19 -'23</t>
  </si>
  <si>
    <t>Rank '22
(#38)</t>
  </si>
  <si>
    <t>Rank '23
(#38)</t>
  </si>
  <si>
    <t>Fonte: Tax Foundation, International Tax Competitiveness Index, 2019-2023</t>
  </si>
  <si>
    <t>Rank '19
(#36)</t>
  </si>
  <si>
    <t>Rank '20
(#36)</t>
  </si>
  <si>
    <t>Rank '21
(#37)</t>
  </si>
  <si>
    <t>Evolução de Portugal (2019-2023)</t>
  </si>
  <si>
    <t>Rank (#38)</t>
  </si>
  <si>
    <t>Fonte: Tax Foundation, International Tax Competitiveness Index, 2019 e 2023</t>
  </si>
  <si>
    <t>Logistics Performance Index - World Bank</t>
  </si>
  <si>
    <t>Fonte: Logistics Performance Index, 2018-2022</t>
  </si>
  <si>
    <t>Customs</t>
  </si>
  <si>
    <t>Infrastructure</t>
  </si>
  <si>
    <t>International shipments</t>
  </si>
  <si>
    <t>Logistics competence</t>
  </si>
  <si>
    <t>Tracking &amp; tracing</t>
  </si>
  <si>
    <t>Timeliness</t>
  </si>
  <si>
    <t>Rank '16 (#160)</t>
  </si>
  <si>
    <t>Rank '18 (#160)</t>
  </si>
  <si>
    <t>Portugal (2018)</t>
  </si>
  <si>
    <r>
      <t xml:space="preserve">Pontuação do melhor </t>
    </r>
    <r>
      <rPr>
        <b/>
        <i/>
        <sz val="11"/>
        <color theme="1"/>
        <rFont val="Verdana"/>
        <family val="2"/>
      </rPr>
      <t>performer</t>
    </r>
    <r>
      <rPr>
        <b/>
        <sz val="11"/>
        <color theme="1"/>
        <rFont val="Verdana"/>
        <family val="2"/>
      </rPr>
      <t>, Portugal e UE - LPI</t>
    </r>
  </si>
  <si>
    <t>Rank '23 (#139)</t>
  </si>
  <si>
    <t>∆ '16-'23</t>
  </si>
  <si>
    <t>(n.º de dias)</t>
  </si>
  <si>
    <t>B2C</t>
  </si>
  <si>
    <t>B2B</t>
  </si>
  <si>
    <r>
      <rPr>
        <i/>
        <sz val="9"/>
        <color theme="1"/>
        <rFont val="Verdana"/>
        <family val="2"/>
      </rPr>
      <t>Nota:</t>
    </r>
    <r>
      <rPr>
        <sz val="9"/>
        <color theme="1"/>
        <rFont val="Verdana"/>
        <family val="2"/>
      </rPr>
      <t xml:space="preserve"> Média da UE em 2021 com base na média aritmética dos valores de todos os EM</t>
    </r>
  </si>
  <si>
    <t>Diferença entre as condições de pagamento oferecidas e a duração real do pagamento, por sector institucional do cliente - European Payments Report</t>
  </si>
  <si>
    <t>Sector Público</t>
  </si>
  <si>
    <r>
      <rPr>
        <i/>
        <sz val="9"/>
        <color theme="1"/>
        <rFont val="Verdana"/>
        <family val="2"/>
      </rPr>
      <t>Fonte:</t>
    </r>
    <r>
      <rPr>
        <sz val="9"/>
        <color theme="1"/>
        <rFont val="Verdana"/>
        <family val="2"/>
      </rPr>
      <t xml:space="preserve"> European Payments Report 2019-2022</t>
    </r>
  </si>
  <si>
    <t>2.14. IaCC - Importância atribuída a cada dimensão (2017 e 2021)</t>
  </si>
  <si>
    <t>2.15. IaCC - Indicador de importância por domínio dos custos de contexto e dimensão da empresa</t>
  </si>
  <si>
    <t>2.16. IaCC - Indicador final de obstáculo por domínio dos custos de contexto para o total das sociedades</t>
  </si>
  <si>
    <t>2.17. IaCC - Empresas para quais a complexidade de adesão às seguintes medidas de apoio constituiu um obstáculo elevado ou muito elevado ao acesso às mesmas</t>
  </si>
  <si>
    <t>2.18. European Payments Report - Diferença entre as condições de pagamento oferecidas e a duração real do pagamento (2019-2022)</t>
  </si>
  <si>
    <t>2.12. LPI - Evolução de Portugal (2016-2023)</t>
  </si>
  <si>
    <t>2.13. LPI - Pontuação do melhor performer, Portugal e UE (2016-2023)</t>
  </si>
  <si>
    <t>1.5. CPI - Ranking geral, posição de Portugal e evolução do melhor performer, Portugal e UE (2019-2022)</t>
  </si>
  <si>
    <t>1.4. GPI - Ranking geral, posição de Portugal nas suas subdimensões e evolução do melhor performer, Portugal e UE (2019-2023)</t>
  </si>
  <si>
    <t>Fonte: World Bank, Worldwide Governance Indicators, 2019-2022</t>
  </si>
  <si>
    <t>Portugal (2022)</t>
  </si>
  <si>
    <t>(Percentis do posicionamento no ranking)</t>
  </si>
  <si>
    <r>
      <rPr>
        <i/>
        <sz val="9"/>
        <color theme="1"/>
        <rFont val="Verdana"/>
        <family val="2"/>
      </rPr>
      <t>Fonte:</t>
    </r>
    <r>
      <rPr>
        <sz val="9"/>
        <color theme="1"/>
        <rFont val="Verdana"/>
        <family val="2"/>
      </rPr>
      <t xml:space="preserve"> Eurostat [DEMO_PJANIND] [nama_10_gdp, nama_10_pc]</t>
    </r>
  </si>
  <si>
    <t>Fonte: OCDE, STRI, 2022</t>
  </si>
  <si>
    <t>Variação percentual entre 2019-2022 por indicador, STRI</t>
  </si>
  <si>
    <t>Fonte: OCDE, STRI, 2019 e 2022</t>
  </si>
  <si>
    <t>Transparência regulatória</t>
  </si>
  <si>
    <t>Restrições à entrada de empresas/investidores estrangeiros</t>
  </si>
  <si>
    <t>Restrições ao movimento das pessoas</t>
  </si>
  <si>
    <t>Outras medidas discriminatórias</t>
  </si>
  <si>
    <t>Arquitetura</t>
  </si>
  <si>
    <t>Transações eletrónicas</t>
  </si>
  <si>
    <t>Sistema de pagamentos</t>
  </si>
  <si>
    <t>Direitos de propriedade intelectual</t>
  </si>
  <si>
    <t>Pontuação de Portugal, melhor performer e OCDE no Digital STRI 2022</t>
  </si>
  <si>
    <t>Pontuação de Portugal, melhor performer e OCDE no STRI 2023 – serviços de market bridging e infraestruturas</t>
  </si>
  <si>
    <t>Pontuação de Portugal, melhor performer e OCDE no STRI 2022 – natureza da política regulatória</t>
  </si>
  <si>
    <t xml:space="preserve">3.7. EPRC - Pontuação global </t>
  </si>
  <si>
    <t>3.5. STRI - Pontuação de Portugal, melhor performer e OCDE no STRI 2022 – natureza da política regulatória</t>
  </si>
  <si>
    <t>3.6. DSTRI - Pontuação de Portugal, melhor performer e OCDE</t>
  </si>
  <si>
    <t>Obstáculos à concorrência</t>
  </si>
  <si>
    <t>Logística - Armazenagem</t>
  </si>
  <si>
    <t>Outros obstáculos que afetam o comércio nos serviços potenciados pela digitalização</t>
  </si>
  <si>
    <t>Mercado de trabalho</t>
  </si>
  <si>
    <t>Fonte: Logistics Performance Index, 2016-2023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</si>
</sst>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00"/>
    <numFmt numFmtId="166" formatCode="0.0"/>
  </numFmts>
  <fonts count="25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Verdana"/>
      <family val="2"/>
    </font>
    <font>
      <sz val="9"/>
      <color theme="1"/>
      <name val="Verdana"/>
      <family val="2"/>
    </font>
    <font>
      <sz val="9"/>
      <color theme="0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9"/>
      <name val="Verdana"/>
      <family val="2"/>
    </font>
    <font>
      <b/>
      <sz val="11"/>
      <name val="Verdana"/>
      <family val="2"/>
    </font>
    <font>
      <i/>
      <sz val="9"/>
      <color theme="1"/>
      <name val="Verdana"/>
      <family val="2"/>
    </font>
    <font>
      <b/>
      <sz val="9"/>
      <color theme="0"/>
      <name val="Verdana"/>
      <family val="2"/>
    </font>
    <font>
      <u/>
      <sz val="11"/>
      <color theme="10"/>
      <name val="Calibri"/>
      <family val="2"/>
      <scheme val="minor"/>
    </font>
    <font>
      <b/>
      <sz val="9"/>
      <color theme="0"/>
      <name val="Calibri"/>
      <family val="2"/>
    </font>
    <font>
      <b/>
      <i/>
      <sz val="9"/>
      <color theme="0"/>
      <name val="Verdana"/>
      <family val="2"/>
    </font>
    <font>
      <b/>
      <sz val="12"/>
      <color theme="8" tint="-0.249977111117893"/>
      <name val="Verdana"/>
      <family val="2"/>
    </font>
    <font>
      <sz val="8"/>
      <name val="Calibri"/>
      <family val="2"/>
      <scheme val="minor"/>
    </font>
    <font>
      <b/>
      <i/>
      <sz val="11"/>
      <color theme="1"/>
      <name val="Verdana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99E8F"/>
        <bgColor indexed="64"/>
      </patternFill>
    </fill>
    <fill>
      <patternFill patternType="solid">
        <fgColor rgb="FF244553"/>
        <bgColor indexed="64"/>
      </patternFill>
    </fill>
  </fills>
  <borders count="7">
    <border>
      <left/>
      <right/>
      <top/>
      <bottom/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/>
      <right style="thick">
        <color theme="0"/>
      </right>
      <top style="thick">
        <color theme="0"/>
      </top>
      <bottom/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</borders>
  <cellStyleXfs count="4">
    <xf numFmtId="0" fontId="0" fillId="0" borderId="0"/>
    <xf numFmtId="9" fontId="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24" fillId="0" borderId="0"/>
  </cellStyleXfs>
  <cellXfs count="101">
    <xf numFmtId="0" fontId="0" fillId="0" borderId="0" xfId="0"/>
    <xf numFmtId="0" fontId="0" fillId="2" borderId="0" xfId="0" applyFill="1"/>
    <xf numFmtId="0" fontId="9" fillId="2" borderId="0" xfId="0" applyFont="1" applyFill="1"/>
    <xf numFmtId="0" fontId="10" fillId="2" borderId="0" xfId="0" applyFont="1" applyFill="1"/>
    <xf numFmtId="0" fontId="12" fillId="2" borderId="0" xfId="0" applyFont="1" applyFill="1"/>
    <xf numFmtId="0" fontId="13" fillId="2" borderId="0" xfId="0" applyFont="1" applyFill="1"/>
    <xf numFmtId="0" fontId="10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2" borderId="0" xfId="0" applyFont="1" applyFill="1"/>
    <xf numFmtId="0" fontId="14" fillId="2" borderId="0" xfId="0" applyFont="1" applyFill="1"/>
    <xf numFmtId="0" fontId="15" fillId="2" borderId="0" xfId="0" applyFont="1" applyFill="1"/>
    <xf numFmtId="0" fontId="10" fillId="0" borderId="0" xfId="0" applyFont="1"/>
    <xf numFmtId="0" fontId="17" fillId="3" borderId="0" xfId="0" applyFont="1" applyFill="1"/>
    <xf numFmtId="0" fontId="14" fillId="2" borderId="0" xfId="0" applyFont="1" applyFill="1" applyAlignment="1">
      <alignment horizontal="center"/>
    </xf>
    <xf numFmtId="0" fontId="8" fillId="3" borderId="0" xfId="0" applyFont="1" applyFill="1"/>
    <xf numFmtId="0" fontId="17" fillId="4" borderId="0" xfId="0" applyFont="1" applyFill="1" applyAlignment="1">
      <alignment horizontal="center"/>
    </xf>
    <xf numFmtId="0" fontId="17" fillId="4" borderId="0" xfId="0" applyFont="1" applyFill="1"/>
    <xf numFmtId="164" fontId="10" fillId="2" borderId="0" xfId="1" applyNumberFormat="1" applyFont="1" applyFill="1"/>
    <xf numFmtId="0" fontId="17" fillId="2" borderId="0" xfId="0" applyFont="1" applyFill="1"/>
    <xf numFmtId="164" fontId="14" fillId="2" borderId="0" xfId="1" applyNumberFormat="1" applyFont="1" applyFill="1"/>
    <xf numFmtId="0" fontId="10" fillId="2" borderId="0" xfId="1" applyNumberFormat="1" applyFont="1" applyFill="1"/>
    <xf numFmtId="0" fontId="18" fillId="2" borderId="0" xfId="2" applyFill="1"/>
    <xf numFmtId="0" fontId="10" fillId="4" borderId="0" xfId="0" applyFont="1" applyFill="1"/>
    <xf numFmtId="0" fontId="17" fillId="4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/>
    </xf>
    <xf numFmtId="165" fontId="10" fillId="2" borderId="0" xfId="0" applyNumberFormat="1" applyFont="1" applyFill="1"/>
    <xf numFmtId="2" fontId="10" fillId="2" borderId="0" xfId="0" applyNumberFormat="1" applyFont="1" applyFill="1"/>
    <xf numFmtId="166" fontId="10" fillId="2" borderId="0" xfId="0" applyNumberFormat="1" applyFont="1" applyFill="1"/>
    <xf numFmtId="0" fontId="17" fillId="3" borderId="0" xfId="0" applyFont="1" applyFill="1" applyAlignment="1">
      <alignment horizontal="center" vertical="justify"/>
    </xf>
    <xf numFmtId="0" fontId="17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top" wrapText="1"/>
    </xf>
    <xf numFmtId="0" fontId="17" fillId="3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166" fontId="10" fillId="2" borderId="0" xfId="0" applyNumberFormat="1" applyFont="1" applyFill="1" applyAlignment="1">
      <alignment vertical="center"/>
    </xf>
    <xf numFmtId="0" fontId="17" fillId="3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2" fontId="10" fillId="2" borderId="0" xfId="0" applyNumberFormat="1" applyFont="1" applyFill="1" applyAlignment="1">
      <alignment horizontal="center" vertical="center"/>
    </xf>
    <xf numFmtId="1" fontId="10" fillId="2" borderId="0" xfId="0" applyNumberFormat="1" applyFont="1" applyFill="1" applyAlignment="1">
      <alignment horizontal="center" vertical="center"/>
    </xf>
    <xf numFmtId="1" fontId="10" fillId="2" borderId="0" xfId="0" applyNumberFormat="1" applyFont="1" applyFill="1" applyAlignment="1">
      <alignment horizontal="left" vertical="center"/>
    </xf>
    <xf numFmtId="2" fontId="10" fillId="2" borderId="0" xfId="0" applyNumberFormat="1" applyFont="1" applyFill="1" applyAlignment="1">
      <alignment horizontal="center"/>
    </xf>
    <xf numFmtId="165" fontId="0" fillId="2" borderId="0" xfId="0" applyNumberFormat="1" applyFill="1"/>
    <xf numFmtId="2" fontId="10" fillId="2" borderId="0" xfId="0" applyNumberFormat="1" applyFont="1" applyFill="1" applyAlignment="1">
      <alignment horizontal="right"/>
    </xf>
    <xf numFmtId="2" fontId="10" fillId="0" borderId="0" xfId="0" applyNumberFormat="1" applyFont="1"/>
    <xf numFmtId="2" fontId="10" fillId="0" borderId="0" xfId="0" applyNumberFormat="1" applyFont="1" applyAlignment="1">
      <alignment horizontal="right" vertical="center"/>
    </xf>
    <xf numFmtId="0" fontId="10" fillId="2" borderId="0" xfId="0" applyFont="1" applyFill="1" applyAlignment="1">
      <alignment wrapText="1"/>
    </xf>
    <xf numFmtId="0" fontId="10" fillId="2" borderId="0" xfId="0" applyFont="1" applyFill="1" applyAlignment="1">
      <alignment horizontal="left"/>
    </xf>
    <xf numFmtId="0" fontId="17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left" vertical="center" wrapText="1"/>
    </xf>
    <xf numFmtId="166" fontId="10" fillId="2" borderId="0" xfId="1" applyNumberFormat="1" applyFont="1" applyFill="1"/>
    <xf numFmtId="0" fontId="17" fillId="3" borderId="0" xfId="0" applyFont="1" applyFill="1" applyAlignment="1">
      <alignment vertical="center"/>
    </xf>
    <xf numFmtId="0" fontId="17" fillId="4" borderId="3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17" fillId="2" borderId="0" xfId="0" applyFont="1" applyFill="1" applyAlignment="1">
      <alignment vertical="center"/>
    </xf>
    <xf numFmtId="164" fontId="14" fillId="2" borderId="0" xfId="1" applyNumberFormat="1" applyFont="1" applyFill="1" applyAlignment="1">
      <alignment horizontal="center"/>
    </xf>
    <xf numFmtId="164" fontId="10" fillId="2" borderId="0" xfId="1" applyNumberFormat="1" applyFon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10" fillId="2" borderId="0" xfId="0" applyFont="1" applyFill="1" applyAlignment="1">
      <alignment horizontal="right"/>
    </xf>
    <xf numFmtId="164" fontId="10" fillId="2" borderId="0" xfId="0" applyNumberFormat="1" applyFont="1" applyFill="1"/>
    <xf numFmtId="0" fontId="17" fillId="3" borderId="0" xfId="0" applyFont="1" applyFill="1" applyAlignment="1">
      <alignment horizontal="center"/>
    </xf>
    <xf numFmtId="166" fontId="10" fillId="2" borderId="0" xfId="0" applyNumberFormat="1" applyFont="1" applyFill="1" applyAlignment="1">
      <alignment horizontal="center"/>
    </xf>
    <xf numFmtId="0" fontId="17" fillId="3" borderId="0" xfId="0" applyFont="1" applyFill="1" applyAlignment="1">
      <alignment horizontal="left"/>
    </xf>
    <xf numFmtId="0" fontId="17" fillId="2" borderId="0" xfId="0" applyFont="1" applyFill="1" applyAlignment="1">
      <alignment horizontal="center" vertical="justify"/>
    </xf>
    <xf numFmtId="0" fontId="17" fillId="2" borderId="0" xfId="0" applyFont="1" applyFill="1" applyAlignment="1">
      <alignment horizontal="center" vertical="top" wrapText="1"/>
    </xf>
    <xf numFmtId="0" fontId="17" fillId="3" borderId="0" xfId="0" applyFont="1" applyFill="1" applyAlignment="1">
      <alignment vertical="center" wrapText="1"/>
    </xf>
    <xf numFmtId="0" fontId="17" fillId="2" borderId="3" xfId="0" applyFont="1" applyFill="1" applyBorder="1" applyAlignment="1">
      <alignment horizontal="center" vertical="center" wrapText="1"/>
    </xf>
    <xf numFmtId="2" fontId="0" fillId="2" borderId="0" xfId="0" applyNumberFormat="1" applyFill="1" applyAlignment="1">
      <alignment horizontal="center" vertical="center"/>
    </xf>
    <xf numFmtId="0" fontId="17" fillId="2" borderId="0" xfId="0" applyFont="1" applyFill="1" applyAlignment="1">
      <alignment horizontal="center" vertical="center" wrapText="1"/>
    </xf>
    <xf numFmtId="0" fontId="18" fillId="2" borderId="0" xfId="2" applyFill="1" applyAlignment="1">
      <alignment horizontal="left" indent="2"/>
    </xf>
    <xf numFmtId="0" fontId="21" fillId="2" borderId="0" xfId="0" applyFont="1" applyFill="1"/>
    <xf numFmtId="0" fontId="6" fillId="2" borderId="0" xfId="0" applyFont="1" applyFill="1"/>
    <xf numFmtId="164" fontId="10" fillId="2" borderId="0" xfId="1" applyNumberFormat="1" applyFont="1" applyFill="1" applyAlignment="1">
      <alignment horizontal="center"/>
    </xf>
    <xf numFmtId="0" fontId="5" fillId="2" borderId="0" xfId="0" applyFont="1" applyFill="1"/>
    <xf numFmtId="0" fontId="4" fillId="2" borderId="0" xfId="0" applyFont="1" applyFill="1"/>
    <xf numFmtId="0" fontId="4" fillId="0" borderId="0" xfId="0" applyFont="1"/>
    <xf numFmtId="0" fontId="10" fillId="2" borderId="0" xfId="1" applyNumberFormat="1" applyFont="1" applyFill="1" applyAlignment="1"/>
    <xf numFmtId="0" fontId="3" fillId="2" borderId="0" xfId="0" applyFont="1" applyFill="1"/>
    <xf numFmtId="0" fontId="2" fillId="2" borderId="0" xfId="0" applyFont="1" applyFill="1"/>
    <xf numFmtId="1" fontId="10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0" borderId="0" xfId="0" applyFont="1"/>
    <xf numFmtId="164" fontId="0" fillId="2" borderId="0" xfId="1" applyNumberFormat="1" applyFont="1" applyFill="1"/>
    <xf numFmtId="164" fontId="2" fillId="2" borderId="0" xfId="1" applyNumberFormat="1" applyFont="1" applyFill="1"/>
    <xf numFmtId="0" fontId="2" fillId="2" borderId="0" xfId="0" applyFont="1" applyFill="1" applyAlignment="1">
      <alignment horizontal="right" vertical="center"/>
    </xf>
    <xf numFmtId="166" fontId="2" fillId="2" borderId="0" xfId="0" applyNumberFormat="1" applyFont="1" applyFill="1" applyAlignment="1">
      <alignment horizontal="center"/>
    </xf>
    <xf numFmtId="1" fontId="10" fillId="2" borderId="0" xfId="0" applyNumberFormat="1" applyFont="1" applyFill="1"/>
    <xf numFmtId="1" fontId="10" fillId="2" borderId="0" xfId="1" applyNumberFormat="1" applyFont="1" applyFill="1"/>
    <xf numFmtId="2" fontId="0" fillId="2" borderId="0" xfId="0" applyNumberFormat="1" applyFill="1"/>
    <xf numFmtId="0" fontId="17" fillId="4" borderId="0" xfId="0" applyFont="1" applyFill="1" applyAlignment="1">
      <alignment horizontal="center" vertical="center" wrapText="1"/>
    </xf>
    <xf numFmtId="0" fontId="17" fillId="4" borderId="0" xfId="0" applyFont="1" applyFill="1" applyAlignment="1">
      <alignment horizontal="center"/>
    </xf>
    <xf numFmtId="0" fontId="17" fillId="4" borderId="0" xfId="0" applyFont="1" applyFill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1" fillId="2" borderId="0" xfId="0" applyFont="1" applyFill="1"/>
  </cellXfs>
  <cellStyles count="4">
    <cellStyle name="Hyperlink" xfId="2" builtinId="8"/>
    <cellStyle name="Normal" xfId="0" builtinId="0"/>
    <cellStyle name="Normal 2" xfId="3" xr:uid="{913A6A49-3943-43B1-B87E-432482E82E28}"/>
    <cellStyle name="Percent" xfId="1" builtinId="5"/>
  </cellStyles>
  <dxfs count="0"/>
  <tableStyles count="0" defaultTableStyle="TableStyleMedium2" defaultPivotStyle="PivotStyleLight16"/>
  <colors>
    <mruColors>
      <color rgb="FF244553"/>
      <color rgb="FF299E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externalLink" Target="externalLinks/externalLink1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'1.4.'!$B$7</c:f>
              <c:strCache>
                <c:ptCount val="1"/>
                <c:pt idx="0">
                  <c:v>Islândia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'1.4.'!$C$6:$G$6</c:f>
              <c:numCache>
                <c:formatCode>General</c:formatCode>
                <c:ptCount val="5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</c:numCache>
            </c:numRef>
          </c:cat>
          <c:val>
            <c:numRef>
              <c:f>'1.4.'!$C$7:$G$7</c:f>
              <c:numCache>
                <c:formatCode>General</c:formatCode>
                <c:ptCount val="5"/>
                <c:pt idx="0">
                  <c:v>1.0940000000000001</c:v>
                </c:pt>
                <c:pt idx="1">
                  <c:v>1.1040000000000001</c:v>
                </c:pt>
                <c:pt idx="2">
                  <c:v>1.1459999999999899</c:v>
                </c:pt>
                <c:pt idx="3">
                  <c:v>1.107</c:v>
                </c:pt>
                <c:pt idx="4">
                  <c:v>1.1240000000000001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3F-4D1A-983F-C03516D6BE5F}"/>
            </c:ext>
          </c:extLst>
        </c:ser>
        <c:ser>
          <c:idx val="1"/>
          <c:order val="1"/>
          <c:tx>
            <c:strRef>
              <c:f>'1.4.'!$B$13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val>
            <c:numRef>
              <c:f>'1.4.'!$C$13:$G$13</c:f>
              <c:numCache>
                <c:formatCode>General</c:formatCode>
                <c:ptCount val="5"/>
                <c:pt idx="0">
                  <c:v>1.2470000000000001</c:v>
                </c:pt>
                <c:pt idx="1">
                  <c:v>1.244</c:v>
                </c:pt>
                <c:pt idx="2">
                  <c:v>1.3029999999999899</c:v>
                </c:pt>
                <c:pt idx="3">
                  <c:v>1.3009999999999899</c:v>
                </c:pt>
                <c:pt idx="4">
                  <c:v>1.333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3F-4D1A-983F-C03516D6BE5F}"/>
            </c:ext>
          </c:extLst>
        </c:ser>
        <c:ser>
          <c:idx val="2"/>
          <c:order val="2"/>
          <c:tx>
            <c:strRef>
              <c:f>'1.4.'!$B$31</c:f>
              <c:strCache>
                <c:ptCount val="1"/>
                <c:pt idx="0">
                  <c:v>UE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'1.4.'!$C$31:$G$31</c:f>
              <c:numCache>
                <c:formatCode>0.000</c:formatCode>
                <c:ptCount val="5"/>
                <c:pt idx="0">
                  <c:v>1.5333599999999981</c:v>
                </c:pt>
                <c:pt idx="1">
                  <c:v>1.534919999999997</c:v>
                </c:pt>
                <c:pt idx="2">
                  <c:v>1.5327199999999948</c:v>
                </c:pt>
                <c:pt idx="3">
                  <c:v>1.5342399999999987</c:v>
                </c:pt>
                <c:pt idx="4" formatCode="0.00">
                  <c:v>1.5519599999999998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3F-4D1A-983F-C03516D6B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9253951"/>
        <c:axId val="559237311"/>
      </c:barChart>
      <c:catAx>
        <c:axId val="559253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59237311"/>
        <c:crosses val="autoZero"/>
        <c:auto val="1"/>
        <c:lblAlgn val="ctr"/>
        <c:lblOffset val="100"/>
        <c:noMultiLvlLbl val="0"/>
      </c:catAx>
      <c:valAx>
        <c:axId val="559237311"/>
        <c:scaling>
          <c:orientation val="minMax"/>
          <c:min val="1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59253951"/>
        <c:crosses val="autoZero"/>
        <c:crossBetween val="between"/>
        <c:minorUnit val="1.0000000000000002E-2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'1.12'!$D$8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8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5968-40D4-B7E2-B4D5AABE786B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'1.12'!$B$9:$B$36</c15:sqref>
                  </c15:fullRef>
                </c:ext>
              </c:extLst>
              <c:f>('1.12'!$B$9:$B$19,'1.12'!$B$21:$B$36)</c:f>
              <c:strCache>
                <c:ptCount val="27"/>
                <c:pt idx="0">
                  <c:v>Finlândia</c:v>
                </c:pt>
                <c:pt idx="1">
                  <c:v>Dinamarca</c:v>
                </c:pt>
                <c:pt idx="2">
                  <c:v>Suécia</c:v>
                </c:pt>
                <c:pt idx="3">
                  <c:v>Irlanda</c:v>
                </c:pt>
                <c:pt idx="4">
                  <c:v>Países Baixos</c:v>
                </c:pt>
                <c:pt idx="5">
                  <c:v>Malta</c:v>
                </c:pt>
                <c:pt idx="6">
                  <c:v>Alemanha</c:v>
                </c:pt>
                <c:pt idx="7">
                  <c:v>Bélgica</c:v>
                </c:pt>
                <c:pt idx="8">
                  <c:v>Portugal</c:v>
                </c:pt>
                <c:pt idx="9">
                  <c:v>Chipre</c:v>
                </c:pt>
                <c:pt idx="10">
                  <c:v>Itália</c:v>
                </c:pt>
                <c:pt idx="11">
                  <c:v>Rep. Checa</c:v>
                </c:pt>
                <c:pt idx="12">
                  <c:v>Espanha</c:v>
                </c:pt>
                <c:pt idx="13">
                  <c:v>Áustria</c:v>
                </c:pt>
                <c:pt idx="14">
                  <c:v>Eslovénia</c:v>
                </c:pt>
                <c:pt idx="15">
                  <c:v>Estónia</c:v>
                </c:pt>
                <c:pt idx="16">
                  <c:v>Luxemburgo</c:v>
                </c:pt>
                <c:pt idx="17">
                  <c:v>Lituânia</c:v>
                </c:pt>
                <c:pt idx="18">
                  <c:v>França</c:v>
                </c:pt>
                <c:pt idx="19">
                  <c:v>Polónia</c:v>
                </c:pt>
                <c:pt idx="20">
                  <c:v>Eslováquia</c:v>
                </c:pt>
                <c:pt idx="21">
                  <c:v>Croácia</c:v>
                </c:pt>
                <c:pt idx="22">
                  <c:v>Roménia</c:v>
                </c:pt>
                <c:pt idx="23">
                  <c:v>Letónia</c:v>
                </c:pt>
                <c:pt idx="24">
                  <c:v>Hungria</c:v>
                </c:pt>
                <c:pt idx="25">
                  <c:v>Bulgária</c:v>
                </c:pt>
                <c:pt idx="26">
                  <c:v>Grécia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'1.12'!$D$9:$D$36</c15:sqref>
                  </c15:fullRef>
                </c:ext>
              </c:extLst>
              <c:f>('1.12'!$D$9:$D$19,'1.12'!$D$21:$D$36)</c:f>
              <c:numCache>
                <c:formatCode>0.0%</c:formatCode>
                <c:ptCount val="27"/>
                <c:pt idx="0">
                  <c:v>0.89500000000000002</c:v>
                </c:pt>
                <c:pt idx="1">
                  <c:v>0.88800000000000001</c:v>
                </c:pt>
                <c:pt idx="2">
                  <c:v>0.86900000000000011</c:v>
                </c:pt>
                <c:pt idx="3">
                  <c:v>0.84499999999999997</c:v>
                </c:pt>
                <c:pt idx="4">
                  <c:v>0.80099999999999993</c:v>
                </c:pt>
                <c:pt idx="5">
                  <c:v>0.77900000000000003</c:v>
                </c:pt>
                <c:pt idx="6">
                  <c:v>0.77300000000000002</c:v>
                </c:pt>
                <c:pt idx="7">
                  <c:v>0.77099999999999991</c:v>
                </c:pt>
                <c:pt idx="8">
                  <c:v>0.70299999999999996</c:v>
                </c:pt>
                <c:pt idx="9">
                  <c:v>0.7</c:v>
                </c:pt>
                <c:pt idx="10">
                  <c:v>0.69900000000000007</c:v>
                </c:pt>
                <c:pt idx="11">
                  <c:v>0.68</c:v>
                </c:pt>
                <c:pt idx="12">
                  <c:v>0.67500000000000004</c:v>
                </c:pt>
                <c:pt idx="13">
                  <c:v>0.67299999999999993</c:v>
                </c:pt>
                <c:pt idx="14">
                  <c:v>0.67099999999999993</c:v>
                </c:pt>
                <c:pt idx="15">
                  <c:v>0.66900000000000004</c:v>
                </c:pt>
                <c:pt idx="16">
                  <c:v>0.66200000000000003</c:v>
                </c:pt>
                <c:pt idx="17">
                  <c:v>0.63700000000000001</c:v>
                </c:pt>
                <c:pt idx="18">
                  <c:v>0.63500000000000001</c:v>
                </c:pt>
                <c:pt idx="19">
                  <c:v>0.61</c:v>
                </c:pt>
                <c:pt idx="20">
                  <c:v>0.60199999999999998</c:v>
                </c:pt>
                <c:pt idx="21">
                  <c:v>0.57799999999999996</c:v>
                </c:pt>
                <c:pt idx="22">
                  <c:v>0.52500000000000002</c:v>
                </c:pt>
                <c:pt idx="23">
                  <c:v>0.52300000000000002</c:v>
                </c:pt>
                <c:pt idx="24">
                  <c:v>0.51700000000000002</c:v>
                </c:pt>
                <c:pt idx="25">
                  <c:v>0.47200000000000003</c:v>
                </c:pt>
                <c:pt idx="26">
                  <c:v>0.41200000000000003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0B-48C5-B141-62C84E3A1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30352911"/>
        <c:axId val="1430350415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'1.12'!$B$9:$B$36</c15:sqref>
                  </c15:fullRef>
                </c:ext>
              </c:extLst>
              <c:f>('1.12'!$B$9:$B$19,'1.12'!$B$21:$B$36)</c:f>
              <c:strCache>
                <c:ptCount val="27"/>
                <c:pt idx="0">
                  <c:v>Finlândia</c:v>
                </c:pt>
                <c:pt idx="1">
                  <c:v>Dinamarca</c:v>
                </c:pt>
                <c:pt idx="2">
                  <c:v>Suécia</c:v>
                </c:pt>
                <c:pt idx="3">
                  <c:v>Irlanda</c:v>
                </c:pt>
                <c:pt idx="4">
                  <c:v>Países Baixos</c:v>
                </c:pt>
                <c:pt idx="5">
                  <c:v>Malta</c:v>
                </c:pt>
                <c:pt idx="6">
                  <c:v>Alemanha</c:v>
                </c:pt>
                <c:pt idx="7">
                  <c:v>Bélgica</c:v>
                </c:pt>
                <c:pt idx="8">
                  <c:v>Portugal</c:v>
                </c:pt>
                <c:pt idx="9">
                  <c:v>Chipre</c:v>
                </c:pt>
                <c:pt idx="10">
                  <c:v>Itália</c:v>
                </c:pt>
                <c:pt idx="11">
                  <c:v>Rep. Checa</c:v>
                </c:pt>
                <c:pt idx="12">
                  <c:v>Espanha</c:v>
                </c:pt>
                <c:pt idx="13">
                  <c:v>Áustria</c:v>
                </c:pt>
                <c:pt idx="14">
                  <c:v>Eslovénia</c:v>
                </c:pt>
                <c:pt idx="15">
                  <c:v>Estónia</c:v>
                </c:pt>
                <c:pt idx="16">
                  <c:v>Luxemburgo</c:v>
                </c:pt>
                <c:pt idx="17">
                  <c:v>Lituânia</c:v>
                </c:pt>
                <c:pt idx="18">
                  <c:v>França</c:v>
                </c:pt>
                <c:pt idx="19">
                  <c:v>Polónia</c:v>
                </c:pt>
                <c:pt idx="20">
                  <c:v>Eslováquia</c:v>
                </c:pt>
                <c:pt idx="21">
                  <c:v>Croácia</c:v>
                </c:pt>
                <c:pt idx="22">
                  <c:v>Roménia</c:v>
                </c:pt>
                <c:pt idx="23">
                  <c:v>Letónia</c:v>
                </c:pt>
                <c:pt idx="24">
                  <c:v>Hungria</c:v>
                </c:pt>
                <c:pt idx="25">
                  <c:v>Bulgária</c:v>
                </c:pt>
                <c:pt idx="26">
                  <c:v>Grécia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'1.12'!$F$9:$F$36</c15:sqref>
                  </c15:fullRef>
                </c:ext>
              </c:extLst>
              <c:f>('1.12'!$F$9:$F$19,'1.12'!$F$21:$F$36)</c:f>
              <c:numCache>
                <c:formatCode>0.0%</c:formatCode>
                <c:ptCount val="27"/>
                <c:pt idx="0">
                  <c:v>0.69099999999999995</c:v>
                </c:pt>
                <c:pt idx="1">
                  <c:v>0.69099999999999995</c:v>
                </c:pt>
                <c:pt idx="2">
                  <c:v>0.69099999999999995</c:v>
                </c:pt>
                <c:pt idx="3">
                  <c:v>0.69099999999999995</c:v>
                </c:pt>
                <c:pt idx="4">
                  <c:v>0.69099999999999995</c:v>
                </c:pt>
                <c:pt idx="5">
                  <c:v>0.69099999999999995</c:v>
                </c:pt>
                <c:pt idx="6">
                  <c:v>0.69099999999999995</c:v>
                </c:pt>
                <c:pt idx="7">
                  <c:v>0.69099999999999995</c:v>
                </c:pt>
                <c:pt idx="8">
                  <c:v>0.69099999999999995</c:v>
                </c:pt>
                <c:pt idx="9">
                  <c:v>0.69099999999999995</c:v>
                </c:pt>
                <c:pt idx="10">
                  <c:v>0.69099999999999995</c:v>
                </c:pt>
                <c:pt idx="11">
                  <c:v>0.69099999999999995</c:v>
                </c:pt>
                <c:pt idx="12">
                  <c:v>0.69099999999999995</c:v>
                </c:pt>
                <c:pt idx="13">
                  <c:v>0.69099999999999995</c:v>
                </c:pt>
                <c:pt idx="14">
                  <c:v>0.69099999999999995</c:v>
                </c:pt>
                <c:pt idx="15">
                  <c:v>0.69099999999999995</c:v>
                </c:pt>
                <c:pt idx="16">
                  <c:v>0.69099999999999995</c:v>
                </c:pt>
                <c:pt idx="17">
                  <c:v>0.69099999999999995</c:v>
                </c:pt>
                <c:pt idx="18">
                  <c:v>0.69099999999999995</c:v>
                </c:pt>
                <c:pt idx="19">
                  <c:v>0.69099999999999995</c:v>
                </c:pt>
                <c:pt idx="20">
                  <c:v>0.69099999999999995</c:v>
                </c:pt>
                <c:pt idx="21">
                  <c:v>0.69099999999999995</c:v>
                </c:pt>
                <c:pt idx="22">
                  <c:v>0.69099999999999995</c:v>
                </c:pt>
                <c:pt idx="23">
                  <c:v>0.69099999999999995</c:v>
                </c:pt>
                <c:pt idx="24">
                  <c:v>0.69099999999999995</c:v>
                </c:pt>
                <c:pt idx="25">
                  <c:v>0.69099999999999995</c:v>
                </c:pt>
                <c:pt idx="26">
                  <c:v>0.69099999999999995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0B-48C5-B141-62C84E3A1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352911"/>
        <c:axId val="1430350415"/>
      </c:lineChart>
      <c:catAx>
        <c:axId val="1430352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430350415"/>
        <c:crosses val="autoZero"/>
        <c:auto val="1"/>
        <c:lblAlgn val="ctr"/>
        <c:lblOffset val="100"/>
        <c:noMultiLvlLbl val="0"/>
      </c:catAx>
      <c:valAx>
        <c:axId val="1430350415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430352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6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C502-4CA6-B396-D736EC569764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'1.13'!$B$9:$B$36</c15:sqref>
                  </c15:fullRef>
                </c:ext>
              </c:extLst>
              <c:f>('1.13'!$B$9:$B$22,'1.13'!$B$24:$B$36)</c:f>
              <c:strCache>
                <c:ptCount val="27"/>
                <c:pt idx="0">
                  <c:v>Irlanda</c:v>
                </c:pt>
                <c:pt idx="1">
                  <c:v>Finlândia</c:v>
                </c:pt>
                <c:pt idx="2">
                  <c:v>Estónia</c:v>
                </c:pt>
                <c:pt idx="3">
                  <c:v>Malta</c:v>
                </c:pt>
                <c:pt idx="4">
                  <c:v>Luxemburgo</c:v>
                </c:pt>
                <c:pt idx="5">
                  <c:v>Lituânia</c:v>
                </c:pt>
                <c:pt idx="6">
                  <c:v>Espanha</c:v>
                </c:pt>
                <c:pt idx="7">
                  <c:v>Países Baixos</c:v>
                </c:pt>
                <c:pt idx="8">
                  <c:v>Dinamarca</c:v>
                </c:pt>
                <c:pt idx="9">
                  <c:v>Suécia</c:v>
                </c:pt>
                <c:pt idx="10">
                  <c:v>Bélgica</c:v>
                </c:pt>
                <c:pt idx="11">
                  <c:v>Letónia</c:v>
                </c:pt>
                <c:pt idx="12">
                  <c:v>Chipre</c:v>
                </c:pt>
                <c:pt idx="13">
                  <c:v>Rep. Checa</c:v>
                </c:pt>
                <c:pt idx="14">
                  <c:v>Áustria</c:v>
                </c:pt>
                <c:pt idx="15">
                  <c:v>Eslovénia</c:v>
                </c:pt>
                <c:pt idx="16">
                  <c:v>Portugal</c:v>
                </c:pt>
                <c:pt idx="17">
                  <c:v>Bulgária</c:v>
                </c:pt>
                <c:pt idx="18">
                  <c:v>Alemanha</c:v>
                </c:pt>
                <c:pt idx="19">
                  <c:v>França</c:v>
                </c:pt>
                <c:pt idx="20">
                  <c:v>Eslováquia</c:v>
                </c:pt>
                <c:pt idx="21">
                  <c:v>Hungria</c:v>
                </c:pt>
                <c:pt idx="22">
                  <c:v>Itália</c:v>
                </c:pt>
                <c:pt idx="23">
                  <c:v>Grécia</c:v>
                </c:pt>
                <c:pt idx="24">
                  <c:v>Polónia</c:v>
                </c:pt>
                <c:pt idx="25">
                  <c:v>Croácia</c:v>
                </c:pt>
                <c:pt idx="26">
                  <c:v>Roménia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'1.13'!$D$9:$D$36</c15:sqref>
                  </c15:fullRef>
                </c:ext>
              </c:extLst>
              <c:f>('1.13'!$D$9:$D$22,'1.13'!$D$24:$D$36)</c:f>
              <c:numCache>
                <c:formatCode>General</c:formatCode>
                <c:ptCount val="27"/>
                <c:pt idx="0">
                  <c:v>100</c:v>
                </c:pt>
                <c:pt idx="1">
                  <c:v>100</c:v>
                </c:pt>
                <c:pt idx="2">
                  <c:v>98.75</c:v>
                </c:pt>
                <c:pt idx="3">
                  <c:v>97.222222000000002</c:v>
                </c:pt>
                <c:pt idx="4">
                  <c:v>96.666667000000004</c:v>
                </c:pt>
                <c:pt idx="5">
                  <c:v>94.375</c:v>
                </c:pt>
                <c:pt idx="6">
                  <c:v>91</c:v>
                </c:pt>
                <c:pt idx="7">
                  <c:v>89.444444000000004</c:v>
                </c:pt>
                <c:pt idx="8">
                  <c:v>88.690476000000004</c:v>
                </c:pt>
                <c:pt idx="9">
                  <c:v>87.847222000000002</c:v>
                </c:pt>
                <c:pt idx="10">
                  <c:v>87.559523999999996</c:v>
                </c:pt>
                <c:pt idx="11">
                  <c:v>85.833332999999996</c:v>
                </c:pt>
                <c:pt idx="12">
                  <c:v>84.682540000000003</c:v>
                </c:pt>
                <c:pt idx="13">
                  <c:v>83.75</c:v>
                </c:pt>
                <c:pt idx="14">
                  <c:v>82.857142999999994</c:v>
                </c:pt>
                <c:pt idx="15">
                  <c:v>82.708332999999996</c:v>
                </c:pt>
                <c:pt idx="16">
                  <c:v>81.944444000000004</c:v>
                </c:pt>
                <c:pt idx="17">
                  <c:v>80.763889000000006</c:v>
                </c:pt>
                <c:pt idx="18">
                  <c:v>80.668154999999999</c:v>
                </c:pt>
                <c:pt idx="19">
                  <c:v>79.305555999999996</c:v>
                </c:pt>
                <c:pt idx="20">
                  <c:v>77.934027999999998</c:v>
                </c:pt>
                <c:pt idx="21">
                  <c:v>76.25</c:v>
                </c:pt>
                <c:pt idx="22">
                  <c:v>74.711805999999996</c:v>
                </c:pt>
                <c:pt idx="23">
                  <c:v>73.697917000000004</c:v>
                </c:pt>
                <c:pt idx="24">
                  <c:v>72.743055999999996</c:v>
                </c:pt>
                <c:pt idx="25">
                  <c:v>66.805555999999996</c:v>
                </c:pt>
                <c:pt idx="26">
                  <c:v>44.613095000000001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61-4A6A-86FC-CC49A53F9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4531999"/>
        <c:axId val="1804524927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'1.13'!$B$9:$B$36</c15:sqref>
                  </c15:fullRef>
                </c:ext>
              </c:extLst>
              <c:f>('1.13'!$B$9:$B$22,'1.13'!$B$24:$B$36)</c:f>
              <c:strCache>
                <c:ptCount val="27"/>
                <c:pt idx="0">
                  <c:v>Irlanda</c:v>
                </c:pt>
                <c:pt idx="1">
                  <c:v>Finlândia</c:v>
                </c:pt>
                <c:pt idx="2">
                  <c:v>Estónia</c:v>
                </c:pt>
                <c:pt idx="3">
                  <c:v>Malta</c:v>
                </c:pt>
                <c:pt idx="4">
                  <c:v>Luxemburgo</c:v>
                </c:pt>
                <c:pt idx="5">
                  <c:v>Lituânia</c:v>
                </c:pt>
                <c:pt idx="6">
                  <c:v>Espanha</c:v>
                </c:pt>
                <c:pt idx="7">
                  <c:v>Países Baixos</c:v>
                </c:pt>
                <c:pt idx="8">
                  <c:v>Dinamarca</c:v>
                </c:pt>
                <c:pt idx="9">
                  <c:v>Suécia</c:v>
                </c:pt>
                <c:pt idx="10">
                  <c:v>Bélgica</c:v>
                </c:pt>
                <c:pt idx="11">
                  <c:v>Letónia</c:v>
                </c:pt>
                <c:pt idx="12">
                  <c:v>Chipre</c:v>
                </c:pt>
                <c:pt idx="13">
                  <c:v>Rep. Checa</c:v>
                </c:pt>
                <c:pt idx="14">
                  <c:v>Áustria</c:v>
                </c:pt>
                <c:pt idx="15">
                  <c:v>Eslovénia</c:v>
                </c:pt>
                <c:pt idx="16">
                  <c:v>Portugal</c:v>
                </c:pt>
                <c:pt idx="17">
                  <c:v>Bulgária</c:v>
                </c:pt>
                <c:pt idx="18">
                  <c:v>Alemanha</c:v>
                </c:pt>
                <c:pt idx="19">
                  <c:v>França</c:v>
                </c:pt>
                <c:pt idx="20">
                  <c:v>Eslováquia</c:v>
                </c:pt>
                <c:pt idx="21">
                  <c:v>Hungria</c:v>
                </c:pt>
                <c:pt idx="22">
                  <c:v>Itália</c:v>
                </c:pt>
                <c:pt idx="23">
                  <c:v>Grécia</c:v>
                </c:pt>
                <c:pt idx="24">
                  <c:v>Polónia</c:v>
                </c:pt>
                <c:pt idx="25">
                  <c:v>Croácia</c:v>
                </c:pt>
                <c:pt idx="26">
                  <c:v>Roménia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'1.13'!$F$9:$F$36</c15:sqref>
                  </c15:fullRef>
                </c:ext>
              </c:extLst>
              <c:f>('1.13'!$F$9:$F$22,'1.13'!$F$24:$F$36)</c:f>
              <c:numCache>
                <c:formatCode>General</c:formatCode>
                <c:ptCount val="27"/>
                <c:pt idx="0">
                  <c:v>83.734236999999993</c:v>
                </c:pt>
                <c:pt idx="1">
                  <c:v>83.734236999999993</c:v>
                </c:pt>
                <c:pt idx="2">
                  <c:v>83.734236999999993</c:v>
                </c:pt>
                <c:pt idx="3">
                  <c:v>83.734236999999993</c:v>
                </c:pt>
                <c:pt idx="4">
                  <c:v>83.734236999999993</c:v>
                </c:pt>
                <c:pt idx="5">
                  <c:v>83.734236999999993</c:v>
                </c:pt>
                <c:pt idx="6">
                  <c:v>83.734236999999993</c:v>
                </c:pt>
                <c:pt idx="7">
                  <c:v>83.734236999999993</c:v>
                </c:pt>
                <c:pt idx="8">
                  <c:v>83.734236999999993</c:v>
                </c:pt>
                <c:pt idx="9">
                  <c:v>83.734236999999993</c:v>
                </c:pt>
                <c:pt idx="10">
                  <c:v>83.734236999999993</c:v>
                </c:pt>
                <c:pt idx="11">
                  <c:v>83.734236999999993</c:v>
                </c:pt>
                <c:pt idx="12">
                  <c:v>83.734236999999993</c:v>
                </c:pt>
                <c:pt idx="13">
                  <c:v>83.734236999999993</c:v>
                </c:pt>
                <c:pt idx="14">
                  <c:v>83.734236999999993</c:v>
                </c:pt>
                <c:pt idx="15">
                  <c:v>83.734236999999993</c:v>
                </c:pt>
                <c:pt idx="16">
                  <c:v>83.734236999999993</c:v>
                </c:pt>
                <c:pt idx="17">
                  <c:v>83.734236999999993</c:v>
                </c:pt>
                <c:pt idx="18">
                  <c:v>83.734236999999993</c:v>
                </c:pt>
                <c:pt idx="19">
                  <c:v>83.734236999999993</c:v>
                </c:pt>
                <c:pt idx="20">
                  <c:v>83.734236999999993</c:v>
                </c:pt>
                <c:pt idx="21">
                  <c:v>83.734236999999993</c:v>
                </c:pt>
                <c:pt idx="22">
                  <c:v>83.734236999999993</c:v>
                </c:pt>
                <c:pt idx="23">
                  <c:v>83.734236999999993</c:v>
                </c:pt>
                <c:pt idx="24">
                  <c:v>83.734236999999993</c:v>
                </c:pt>
                <c:pt idx="25">
                  <c:v>83.734236999999993</c:v>
                </c:pt>
                <c:pt idx="26">
                  <c:v>83.734236999999993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61-4A6A-86FC-CC49A53F9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4531999"/>
        <c:axId val="1804524927"/>
      </c:lineChart>
      <c:catAx>
        <c:axId val="18045319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804524927"/>
        <c:crosses val="autoZero"/>
        <c:auto val="1"/>
        <c:lblAlgn val="ctr"/>
        <c:lblOffset val="100"/>
        <c:noMultiLvlLbl val="0"/>
      </c:catAx>
      <c:valAx>
        <c:axId val="1804524927"/>
        <c:scaling>
          <c:orientation val="minMax"/>
          <c:max val="10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8045319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/>
              <a:t>EIS 2023 - Financiamento direto estatal e apoios fiscais do Estado para R&amp;D empresarial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23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08-45A4-A948-5F52CC73D47A}"/>
              </c:ext>
            </c:extLst>
          </c:dPt>
          <c:cat>
            <c:strRef>
              <c:f>'1.14'!$B$9:$B$35</c:f>
              <c:strCache>
                <c:ptCount val="27"/>
                <c:pt idx="0">
                  <c:v>Malta</c:v>
                </c:pt>
                <c:pt idx="1">
                  <c:v>Bulgária</c:v>
                </c:pt>
                <c:pt idx="2">
                  <c:v>Letónia</c:v>
                </c:pt>
                <c:pt idx="3">
                  <c:v>Roménia</c:v>
                </c:pt>
                <c:pt idx="4">
                  <c:v>Chipre</c:v>
                </c:pt>
                <c:pt idx="5">
                  <c:v>Luxemburgo</c:v>
                </c:pt>
                <c:pt idx="6">
                  <c:v>Lituânia</c:v>
                </c:pt>
                <c:pt idx="7">
                  <c:v>Estónia</c:v>
                </c:pt>
                <c:pt idx="8">
                  <c:v>Eslováquia</c:v>
                </c:pt>
                <c:pt idx="9">
                  <c:v>Alemanha</c:v>
                </c:pt>
                <c:pt idx="10">
                  <c:v>Finlândia</c:v>
                </c:pt>
                <c:pt idx="11">
                  <c:v>Grécia</c:v>
                </c:pt>
                <c:pt idx="12">
                  <c:v>Dinamarca</c:v>
                </c:pt>
                <c:pt idx="13">
                  <c:v>Espanha</c:v>
                </c:pt>
                <c:pt idx="14">
                  <c:v>Croácia</c:v>
                </c:pt>
                <c:pt idx="15">
                  <c:v>Rep. Checa</c:v>
                </c:pt>
                <c:pt idx="16">
                  <c:v>Suécia</c:v>
                </c:pt>
                <c:pt idx="17">
                  <c:v>Itália</c:v>
                </c:pt>
                <c:pt idx="18">
                  <c:v>Polónia</c:v>
                </c:pt>
                <c:pt idx="19">
                  <c:v>Eslovénia</c:v>
                </c:pt>
                <c:pt idx="20">
                  <c:v>Irlanda</c:v>
                </c:pt>
                <c:pt idx="21">
                  <c:v>Hungria</c:v>
                </c:pt>
                <c:pt idx="22">
                  <c:v>Países Baixos</c:v>
                </c:pt>
                <c:pt idx="23">
                  <c:v>Portugal</c:v>
                </c:pt>
                <c:pt idx="24">
                  <c:v>Áustria</c:v>
                </c:pt>
                <c:pt idx="25">
                  <c:v>Bélgica</c:v>
                </c:pt>
                <c:pt idx="26">
                  <c:v>França</c:v>
                </c:pt>
              </c:strCache>
            </c:strRef>
          </c:cat>
          <c:val>
            <c:numRef>
              <c:f>'1.14'!$F$9:$F$35</c:f>
              <c:numCache>
                <c:formatCode>General</c:formatCode>
                <c:ptCount val="27"/>
                <c:pt idx="0">
                  <c:v>2.6107855432675859</c:v>
                </c:pt>
                <c:pt idx="1">
                  <c:v>3.7852012313305212</c:v>
                </c:pt>
                <c:pt idx="2">
                  <c:v>8.1495838558887232</c:v>
                </c:pt>
                <c:pt idx="3">
                  <c:v>14.894538821115038</c:v>
                </c:pt>
                <c:pt idx="4">
                  <c:v>19.457302474062249</c:v>
                </c:pt>
                <c:pt idx="5">
                  <c:v>20.383080606544294</c:v>
                </c:pt>
                <c:pt idx="6">
                  <c:v>25.937749401436548</c:v>
                </c:pt>
                <c:pt idx="7">
                  <c:v>36.253562877665033</c:v>
                </c:pt>
                <c:pt idx="8">
                  <c:v>39.559913350815187</c:v>
                </c:pt>
                <c:pt idx="9">
                  <c:v>43.85816896591038</c:v>
                </c:pt>
                <c:pt idx="10">
                  <c:v>47.098392429597538</c:v>
                </c:pt>
                <c:pt idx="11">
                  <c:v>53.380458328582833</c:v>
                </c:pt>
                <c:pt idx="12">
                  <c:v>55.95941169763995</c:v>
                </c:pt>
                <c:pt idx="13">
                  <c:v>67.00262227796145</c:v>
                </c:pt>
                <c:pt idx="14">
                  <c:v>75.07011743244783</c:v>
                </c:pt>
                <c:pt idx="15">
                  <c:v>78.707102952913004</c:v>
                </c:pt>
                <c:pt idx="16">
                  <c:v>91.734123817124598</c:v>
                </c:pt>
                <c:pt idx="17">
                  <c:v>95.635617375441782</c:v>
                </c:pt>
                <c:pt idx="18">
                  <c:v>96.95815756470185</c:v>
                </c:pt>
                <c:pt idx="19">
                  <c:v>128.43461406909131</c:v>
                </c:pt>
                <c:pt idx="20">
                  <c:v>137.62626838444871</c:v>
                </c:pt>
                <c:pt idx="21">
                  <c:v>151.77744840953139</c:v>
                </c:pt>
                <c:pt idx="22">
                  <c:v>170.55751909702423</c:v>
                </c:pt>
                <c:pt idx="23">
                  <c:v>195.4874016645764</c:v>
                </c:pt>
                <c:pt idx="24">
                  <c:v>210.96112187891919</c:v>
                </c:pt>
                <c:pt idx="25">
                  <c:v>210.96112187891919</c:v>
                </c:pt>
                <c:pt idx="26">
                  <c:v>210.96112187891919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08-45A4-A948-5F52CC73D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61758720"/>
        <c:axId val="1861762464"/>
      </c:barChart>
      <c:catAx>
        <c:axId val="18617587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861762464"/>
        <c:crosses val="autoZero"/>
        <c:auto val="1"/>
        <c:lblAlgn val="ctr"/>
        <c:lblOffset val="100"/>
        <c:tickLblSkip val="1"/>
        <c:noMultiLvlLbl val="0"/>
      </c:catAx>
      <c:valAx>
        <c:axId val="1861762464"/>
        <c:scaling>
          <c:orientation val="minMax"/>
          <c:max val="22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861758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v>UE (2023)</c:v>
          </c:tx>
          <c:spPr>
            <a:ln w="2857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'1.15'!$D$8:$O$8</c:f>
              <c:strCache>
                <c:ptCount val="12"/>
                <c:pt idx="0">
                  <c:v>Direitos propriedade</c:v>
                </c:pt>
                <c:pt idx="1">
                  <c:v>Eficiência judicial</c:v>
                </c:pt>
                <c:pt idx="2">
                  <c:v>Integridade governamental</c:v>
                </c:pt>
                <c:pt idx="3">
                  <c:v>Carga fiscal</c:v>
                </c:pt>
                <c:pt idx="4">
                  <c:v>Despesa do Estado</c:v>
                </c:pt>
                <c:pt idx="5">
                  <c:v>Saúde orçamental</c:v>
                </c:pt>
                <c:pt idx="6">
                  <c:v>Liberdade das empresas</c:v>
                </c:pt>
                <c:pt idx="7">
                  <c:v>Liberdade do trabalho</c:v>
                </c:pt>
                <c:pt idx="8">
                  <c:v>Liberdade monetária</c:v>
                </c:pt>
                <c:pt idx="9">
                  <c:v>Liberdade comercial</c:v>
                </c:pt>
                <c:pt idx="10">
                  <c:v>Liberdade de investimento</c:v>
                </c:pt>
                <c:pt idx="11">
                  <c:v>Liberdade financeira</c:v>
                </c:pt>
              </c:strCache>
            </c:strRef>
          </c:cat>
          <c:val>
            <c:numRef>
              <c:f>'1.15'!$D$9:$O$9</c:f>
              <c:numCache>
                <c:formatCode>0.0</c:formatCode>
                <c:ptCount val="12"/>
                <c:pt idx="0">
                  <c:v>87.7</c:v>
                </c:pt>
                <c:pt idx="1">
                  <c:v>81.7</c:v>
                </c:pt>
                <c:pt idx="2">
                  <c:v>70.099999999999994</c:v>
                </c:pt>
                <c:pt idx="3">
                  <c:v>67.599999999999994</c:v>
                </c:pt>
                <c:pt idx="4">
                  <c:v>34.1</c:v>
                </c:pt>
                <c:pt idx="5">
                  <c:v>61.9</c:v>
                </c:pt>
                <c:pt idx="6">
                  <c:v>77.7</c:v>
                </c:pt>
                <c:pt idx="7">
                  <c:v>62.4</c:v>
                </c:pt>
                <c:pt idx="8">
                  <c:v>79.3</c:v>
                </c:pt>
                <c:pt idx="9">
                  <c:v>78.8</c:v>
                </c:pt>
                <c:pt idx="10">
                  <c:v>78.3</c:v>
                </c:pt>
                <c:pt idx="11">
                  <c:v>66.7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6E-4D64-B0C2-EC4272199E22}"/>
            </c:ext>
          </c:extLst>
        </c:ser>
        <c:ser>
          <c:idx val="1"/>
          <c:order val="1"/>
          <c:tx>
            <c:v>Portugal (2023)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'1.15'!$D$8:$O$8</c:f>
              <c:strCache>
                <c:ptCount val="12"/>
                <c:pt idx="0">
                  <c:v>Direitos propriedade</c:v>
                </c:pt>
                <c:pt idx="1">
                  <c:v>Eficiência judicial</c:v>
                </c:pt>
                <c:pt idx="2">
                  <c:v>Integridade governamental</c:v>
                </c:pt>
                <c:pt idx="3">
                  <c:v>Carga fiscal</c:v>
                </c:pt>
                <c:pt idx="4">
                  <c:v>Despesa do Estado</c:v>
                </c:pt>
                <c:pt idx="5">
                  <c:v>Saúde orçamental</c:v>
                </c:pt>
                <c:pt idx="6">
                  <c:v>Liberdade das empresas</c:v>
                </c:pt>
                <c:pt idx="7">
                  <c:v>Liberdade do trabalho</c:v>
                </c:pt>
                <c:pt idx="8">
                  <c:v>Liberdade monetária</c:v>
                </c:pt>
                <c:pt idx="9">
                  <c:v>Liberdade comercial</c:v>
                </c:pt>
                <c:pt idx="10">
                  <c:v>Liberdade de investimento</c:v>
                </c:pt>
                <c:pt idx="11">
                  <c:v>Liberdade financeira</c:v>
                </c:pt>
              </c:strCache>
            </c:strRef>
          </c:cat>
          <c:val>
            <c:numRef>
              <c:f>'1.15'!$D$10:$O$10</c:f>
              <c:numCache>
                <c:formatCode>General</c:formatCode>
                <c:ptCount val="12"/>
                <c:pt idx="0">
                  <c:v>89.9</c:v>
                </c:pt>
                <c:pt idx="1">
                  <c:v>90.7</c:v>
                </c:pt>
                <c:pt idx="2">
                  <c:v>67</c:v>
                </c:pt>
                <c:pt idx="3">
                  <c:v>60.5</c:v>
                </c:pt>
                <c:pt idx="4">
                  <c:v>34.700000000000003</c:v>
                </c:pt>
                <c:pt idx="5">
                  <c:v>67</c:v>
                </c:pt>
                <c:pt idx="6">
                  <c:v>76.2</c:v>
                </c:pt>
                <c:pt idx="7">
                  <c:v>55.1</c:v>
                </c:pt>
                <c:pt idx="8">
                  <c:v>84.8</c:v>
                </c:pt>
                <c:pt idx="9">
                  <c:v>78.599999999999994</c:v>
                </c:pt>
                <c:pt idx="10">
                  <c:v>70</c:v>
                </c:pt>
                <c:pt idx="11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6E-4D64-B0C2-EC4272199E22}"/>
            </c:ext>
          </c:extLst>
        </c:ser>
        <c:ser>
          <c:idx val="2"/>
          <c:order val="2"/>
          <c:tx>
            <c:strRef>
              <c:f>'1.15'!$B$14</c:f>
              <c:strCache>
                <c:ptCount val="1"/>
                <c:pt idx="0">
                  <c:v>Portugal (2019)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'1.15'!$D$8:$O$8</c:f>
              <c:strCache>
                <c:ptCount val="12"/>
                <c:pt idx="0">
                  <c:v>Direitos propriedade</c:v>
                </c:pt>
                <c:pt idx="1">
                  <c:v>Eficiência judicial</c:v>
                </c:pt>
                <c:pt idx="2">
                  <c:v>Integridade governamental</c:v>
                </c:pt>
                <c:pt idx="3">
                  <c:v>Carga fiscal</c:v>
                </c:pt>
                <c:pt idx="4">
                  <c:v>Despesa do Estado</c:v>
                </c:pt>
                <c:pt idx="5">
                  <c:v>Saúde orçamental</c:v>
                </c:pt>
                <c:pt idx="6">
                  <c:v>Liberdade das empresas</c:v>
                </c:pt>
                <c:pt idx="7">
                  <c:v>Liberdade do trabalho</c:v>
                </c:pt>
                <c:pt idx="8">
                  <c:v>Liberdade monetária</c:v>
                </c:pt>
                <c:pt idx="9">
                  <c:v>Liberdade comercial</c:v>
                </c:pt>
                <c:pt idx="10">
                  <c:v>Liberdade de investimento</c:v>
                </c:pt>
                <c:pt idx="11">
                  <c:v>Liberdade financeira</c:v>
                </c:pt>
              </c:strCache>
            </c:strRef>
          </c:cat>
          <c:val>
            <c:numRef>
              <c:f>'1.15'!$D$14:$O$14</c:f>
              <c:numCache>
                <c:formatCode>General</c:formatCode>
                <c:ptCount val="12"/>
                <c:pt idx="0">
                  <c:v>71.5</c:v>
                </c:pt>
                <c:pt idx="1">
                  <c:v>64.3</c:v>
                </c:pt>
                <c:pt idx="2">
                  <c:v>59.5</c:v>
                </c:pt>
                <c:pt idx="3">
                  <c:v>59.9</c:v>
                </c:pt>
                <c:pt idx="4">
                  <c:v>35.6</c:v>
                </c:pt>
                <c:pt idx="5">
                  <c:v>69.8</c:v>
                </c:pt>
                <c:pt idx="6">
                  <c:v>79.7</c:v>
                </c:pt>
                <c:pt idx="7">
                  <c:v>44.3</c:v>
                </c:pt>
                <c:pt idx="8">
                  <c:v>83</c:v>
                </c:pt>
                <c:pt idx="9">
                  <c:v>86</c:v>
                </c:pt>
                <c:pt idx="10">
                  <c:v>70</c:v>
                </c:pt>
                <c:pt idx="11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6E-4D64-B0C2-EC4272199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4975647"/>
        <c:axId val="764978143"/>
      </c:radarChart>
      <c:catAx>
        <c:axId val="764975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64978143"/>
        <c:crosses val="autoZero"/>
        <c:auto val="1"/>
        <c:lblAlgn val="ctr"/>
        <c:lblOffset val="100"/>
        <c:noMultiLvlLbl val="0"/>
      </c:catAx>
      <c:valAx>
        <c:axId val="7649781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649756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v>OCDE (2023)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'1.19'!$C$8:$H$8</c15:sqref>
                  </c15:fullRef>
                </c:ext>
              </c:extLst>
              <c:f>'1.19'!$D$8:$H$8</c:f>
              <c:strCache>
                <c:ptCount val="5"/>
                <c:pt idx="0">
                  <c:v>Impostos sobre as empresas</c:v>
                </c:pt>
                <c:pt idx="1">
                  <c:v>Impostos sobre o consumo</c:v>
                </c:pt>
                <c:pt idx="2">
                  <c:v>Impostos sobre a propriedade</c:v>
                </c:pt>
                <c:pt idx="3">
                  <c:v>Impostos sobre o rendimento pessoal</c:v>
                </c:pt>
                <c:pt idx="4">
                  <c:v>Impostos transfronteiriços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'1.19'!$C$9:$H$9</c15:sqref>
                  </c15:fullRef>
                </c:ext>
              </c:extLst>
              <c:f>'1.19'!$D$9:$H$9</c:f>
              <c:numCache>
                <c:formatCode>0.0</c:formatCode>
                <c:ptCount val="5"/>
                <c:pt idx="0">
                  <c:v>64.022222222222211</c:v>
                </c:pt>
                <c:pt idx="1">
                  <c:v>59.969444444444434</c:v>
                </c:pt>
                <c:pt idx="2">
                  <c:v>59.438888888888883</c:v>
                </c:pt>
                <c:pt idx="3">
                  <c:v>71.441666666666663</c:v>
                </c:pt>
                <c:pt idx="4">
                  <c:v>73.472222222222229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89-48BE-BD49-6086917C6D94}"/>
            </c:ext>
          </c:extLst>
        </c:ser>
        <c:ser>
          <c:idx val="1"/>
          <c:order val="1"/>
          <c:tx>
            <c:v>Portugal (2023)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'1.19'!$C$8:$H$8</c15:sqref>
                  </c15:fullRef>
                </c:ext>
              </c:extLst>
              <c:f>'1.19'!$D$8:$H$8</c:f>
              <c:strCache>
                <c:ptCount val="5"/>
                <c:pt idx="0">
                  <c:v>Impostos sobre as empresas</c:v>
                </c:pt>
                <c:pt idx="1">
                  <c:v>Impostos sobre o consumo</c:v>
                </c:pt>
                <c:pt idx="2">
                  <c:v>Impostos sobre a propriedade</c:v>
                </c:pt>
                <c:pt idx="3">
                  <c:v>Impostos sobre o rendimento pessoal</c:v>
                </c:pt>
                <c:pt idx="4">
                  <c:v>Impostos transfronteiriços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'1.19'!$C$10:$H$10</c15:sqref>
                  </c15:fullRef>
                </c:ext>
              </c:extLst>
              <c:f>'1.19'!$D$10:$H$10</c:f>
              <c:numCache>
                <c:formatCode>0.0</c:formatCode>
                <c:ptCount val="5"/>
                <c:pt idx="0">
                  <c:v>38.799999999999997</c:v>
                </c:pt>
                <c:pt idx="1">
                  <c:v>50.3</c:v>
                </c:pt>
                <c:pt idx="2">
                  <c:v>60.6</c:v>
                </c:pt>
                <c:pt idx="3">
                  <c:v>59.5</c:v>
                </c:pt>
                <c:pt idx="4">
                  <c:v>63.6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89-48BE-BD49-6086917C6D94}"/>
            </c:ext>
          </c:extLst>
        </c:ser>
        <c:ser>
          <c:idx val="2"/>
          <c:order val="2"/>
          <c:tx>
            <c:strRef>
              <c:f>'1.19'!$B$14</c:f>
              <c:strCache>
                <c:ptCount val="1"/>
                <c:pt idx="0">
                  <c:v>Portugal (2019)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'1.19'!$C$8:$H$8</c15:sqref>
                  </c15:fullRef>
                </c:ext>
              </c:extLst>
              <c:f>'1.19'!$D$8:$H$8</c:f>
              <c:strCache>
                <c:ptCount val="5"/>
                <c:pt idx="0">
                  <c:v>Impostos sobre as empresas</c:v>
                </c:pt>
                <c:pt idx="1">
                  <c:v>Impostos sobre o consumo</c:v>
                </c:pt>
                <c:pt idx="2">
                  <c:v>Impostos sobre a propriedade</c:v>
                </c:pt>
                <c:pt idx="3">
                  <c:v>Impostos sobre o rendimento pessoal</c:v>
                </c:pt>
                <c:pt idx="4">
                  <c:v>Impostos transfronteiriços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'1.19'!$C$14:$H$14</c15:sqref>
                  </c15:fullRef>
                </c:ext>
              </c:extLst>
              <c:f>'1.19'!$D$14:$H$14</c:f>
              <c:numCache>
                <c:formatCode>0.0</c:formatCode>
                <c:ptCount val="5"/>
                <c:pt idx="0">
                  <c:v>40.7387371152101</c:v>
                </c:pt>
                <c:pt idx="1">
                  <c:v>51.455050978366302</c:v>
                </c:pt>
                <c:pt idx="2">
                  <c:v>60.963212097336402</c:v>
                </c:pt>
                <c:pt idx="3">
                  <c:v>62.852735444919702</c:v>
                </c:pt>
                <c:pt idx="4">
                  <c:v>54.217285574276097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89-48BE-BD49-6086917C6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744767"/>
        <c:axId val="131751007"/>
      </c:radarChart>
      <c:catAx>
        <c:axId val="1317447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1751007"/>
        <c:crosses val="autoZero"/>
        <c:auto val="1"/>
        <c:lblAlgn val="ctr"/>
        <c:lblOffset val="100"/>
        <c:noMultiLvlLbl val="0"/>
      </c:catAx>
      <c:valAx>
        <c:axId val="13175100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accent6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17447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'2.1'!$B$10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'2.1'!$C$9:$N$9</c:f>
              <c:strCache>
                <c:ptCount val="12"/>
                <c:pt idx="0">
                  <c:v>Percentagem de empresas a registar interrupções no fornecimento de eletricidade</c:v>
                </c:pt>
                <c:pt idx="1">
                  <c:v>Número de interrupções no fornecimento de eletricidade</c:v>
                </c:pt>
                <c:pt idx="2">
                  <c:v>Se houve interrupções, duração média de uma típica interrupção no fornecimento de eletricidade (horas)</c:v>
                </c:pt>
                <c:pt idx="3">
                  <c:v>Se houve interrupções, perdas médias a elas devidas (% vendas anual)</c:v>
                </c:pt>
                <c:pt idx="4">
                  <c:v>Percentagem de empresas que detêm ou partilham um gerador</c:v>
                </c:pt>
                <c:pt idx="5">
                  <c:v>Se um gerador é utilizado, proporção média da eletricidade provinda do gerador (%)</c:v>
                </c:pt>
                <c:pt idx="6">
                  <c:v>Número de dias para obter uma ligação à rede elétrica</c:v>
                </c:pt>
                <c:pt idx="7">
                  <c:v>Percentagem de empresas a identificar a eletricidade como um constrangimento maior</c:v>
                </c:pt>
                <c:pt idx="8">
                  <c:v>Percentagem de empresas com insuficiências de água</c:v>
                </c:pt>
                <c:pt idx="9">
                  <c:v>Número de insuficiências de água num mês típico</c:v>
                </c:pt>
                <c:pt idx="10">
                  <c:v>Proporção de produtos perdidos por quebra ou derrame durante o transporte marítimo para mercados domésticos (%)</c:v>
                </c:pt>
                <c:pt idx="11">
                  <c:v>Percentagem de empresas a identificar o transporte como um constrangimento maior</c:v>
                </c:pt>
              </c:strCache>
            </c:strRef>
          </c:cat>
          <c:val>
            <c:numRef>
              <c:f>'2.1'!$C$10:$N$10</c:f>
              <c:numCache>
                <c:formatCode>General</c:formatCode>
                <c:ptCount val="12"/>
                <c:pt idx="0">
                  <c:v>22.2</c:v>
                </c:pt>
                <c:pt idx="1">
                  <c:v>0.3</c:v>
                </c:pt>
                <c:pt idx="2">
                  <c:v>0.9</c:v>
                </c:pt>
                <c:pt idx="3">
                  <c:v>0.5</c:v>
                </c:pt>
                <c:pt idx="4">
                  <c:v>7.9</c:v>
                </c:pt>
                <c:pt idx="5">
                  <c:v>2.2000000000000002</c:v>
                </c:pt>
                <c:pt idx="6">
                  <c:v>10.4</c:v>
                </c:pt>
                <c:pt idx="7">
                  <c:v>43.8</c:v>
                </c:pt>
                <c:pt idx="8">
                  <c:v>4.7</c:v>
                </c:pt>
                <c:pt idx="9">
                  <c:v>0</c:v>
                </c:pt>
                <c:pt idx="10">
                  <c:v>1.2</c:v>
                </c:pt>
                <c:pt idx="11">
                  <c:v>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E6-4C60-B54B-33370FC3DE1A}"/>
            </c:ext>
          </c:extLst>
        </c:ser>
        <c:ser>
          <c:idx val="1"/>
          <c:order val="1"/>
          <c:tx>
            <c:strRef>
              <c:f>'2.1'!$B$11</c:f>
              <c:strCache>
                <c:ptCount val="1"/>
                <c:pt idx="0">
                  <c:v>UE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'2.1'!$C$9:$N$9</c:f>
              <c:strCache>
                <c:ptCount val="12"/>
                <c:pt idx="0">
                  <c:v>Percentagem de empresas a registar interrupções no fornecimento de eletricidade</c:v>
                </c:pt>
                <c:pt idx="1">
                  <c:v>Número de interrupções no fornecimento de eletricidade</c:v>
                </c:pt>
                <c:pt idx="2">
                  <c:v>Se houve interrupções, duração média de uma típica interrupção no fornecimento de eletricidade (horas)</c:v>
                </c:pt>
                <c:pt idx="3">
                  <c:v>Se houve interrupções, perdas médias a elas devidas (% vendas anual)</c:v>
                </c:pt>
                <c:pt idx="4">
                  <c:v>Percentagem de empresas que detêm ou partilham um gerador</c:v>
                </c:pt>
                <c:pt idx="5">
                  <c:v>Se um gerador é utilizado, proporção média da eletricidade provinda do gerador (%)</c:v>
                </c:pt>
                <c:pt idx="6">
                  <c:v>Número de dias para obter uma ligação à rede elétrica</c:v>
                </c:pt>
                <c:pt idx="7">
                  <c:v>Percentagem de empresas a identificar a eletricidade como um constrangimento maior</c:v>
                </c:pt>
                <c:pt idx="8">
                  <c:v>Percentagem de empresas com insuficiências de água</c:v>
                </c:pt>
                <c:pt idx="9">
                  <c:v>Número de insuficiências de água num mês típico</c:v>
                </c:pt>
                <c:pt idx="10">
                  <c:v>Proporção de produtos perdidos por quebra ou derrame durante o transporte marítimo para mercados domésticos (%)</c:v>
                </c:pt>
                <c:pt idx="11">
                  <c:v>Percentagem de empresas a identificar o transporte como um constrangimento maior</c:v>
                </c:pt>
              </c:strCache>
            </c:strRef>
          </c:cat>
          <c:val>
            <c:numRef>
              <c:f>'2.1'!$C$11:$N$11</c:f>
              <c:numCache>
                <c:formatCode>0.0</c:formatCode>
                <c:ptCount val="12"/>
                <c:pt idx="0">
                  <c:v>25.153846153846157</c:v>
                </c:pt>
                <c:pt idx="1">
                  <c:v>0.2961538461538461</c:v>
                </c:pt>
                <c:pt idx="2">
                  <c:v>2.2423076923076923</c:v>
                </c:pt>
                <c:pt idx="3">
                  <c:v>0.5</c:v>
                </c:pt>
                <c:pt idx="4">
                  <c:v>13.592307692307692</c:v>
                </c:pt>
                <c:pt idx="5">
                  <c:v>5.7884615384615383</c:v>
                </c:pt>
                <c:pt idx="6">
                  <c:v>47.688461538461539</c:v>
                </c:pt>
                <c:pt idx="7">
                  <c:v>25.169230769230769</c:v>
                </c:pt>
                <c:pt idx="8">
                  <c:v>2.2692307692307692</c:v>
                </c:pt>
                <c:pt idx="9">
                  <c:v>3.0769230769230767E-2</c:v>
                </c:pt>
                <c:pt idx="10">
                  <c:v>0.56153846153846143</c:v>
                </c:pt>
                <c:pt idx="11">
                  <c:v>14.150000000000004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E6-4C60-B54B-33370FC3D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337264"/>
        <c:axId val="40333520"/>
      </c:barChart>
      <c:catAx>
        <c:axId val="40337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0333520"/>
        <c:crosses val="autoZero"/>
        <c:auto val="1"/>
        <c:lblAlgn val="ctr"/>
        <c:lblOffset val="100"/>
        <c:noMultiLvlLbl val="0"/>
      </c:catAx>
      <c:valAx>
        <c:axId val="40333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0337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6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39-4A38-B7AE-8A5057980DCE}"/>
              </c:ext>
            </c:extLst>
          </c:dPt>
          <c:dLbls>
            <c:dLbl>
              <c:idx val="16"/>
              <c:layout>
                <c:manualLayout>
                  <c:x val="2.3518518518518519E-3"/>
                  <c:y val="-3.9687500000000001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P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39-4A38-B7AE-8A5057980D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7"/>
              <c:pt idx="0">
                <c:v>Roménia</c:v>
              </c:pt>
              <c:pt idx="1">
                <c:v>Grécia</c:v>
              </c:pt>
              <c:pt idx="2">
                <c:v>Suécia</c:v>
              </c:pt>
              <c:pt idx="3">
                <c:v>Hungria</c:v>
              </c:pt>
              <c:pt idx="4">
                <c:v>Rep. Checa</c:v>
              </c:pt>
              <c:pt idx="5">
                <c:v>Malta</c:v>
              </c:pt>
              <c:pt idx="6">
                <c:v>Dinamarca</c:v>
              </c:pt>
              <c:pt idx="7">
                <c:v>Estónia</c:v>
              </c:pt>
              <c:pt idx="8">
                <c:v>Bulgária</c:v>
              </c:pt>
              <c:pt idx="9">
                <c:v>França</c:v>
              </c:pt>
              <c:pt idx="10">
                <c:v>Letónia</c:v>
              </c:pt>
              <c:pt idx="11">
                <c:v>Finlândia</c:v>
              </c:pt>
              <c:pt idx="12">
                <c:v>Bélgica</c:v>
              </c:pt>
              <c:pt idx="13">
                <c:v>Eslováquia</c:v>
              </c:pt>
              <c:pt idx="14">
                <c:v>Eslovénia</c:v>
              </c:pt>
              <c:pt idx="15">
                <c:v>Luxemburgo</c:v>
              </c:pt>
              <c:pt idx="16">
                <c:v>Portugal</c:v>
              </c:pt>
              <c:pt idx="17">
                <c:v>Alemanha</c:v>
              </c:pt>
              <c:pt idx="18">
                <c:v>Países Baixos</c:v>
              </c:pt>
              <c:pt idx="19">
                <c:v>Lituânia</c:v>
              </c:pt>
              <c:pt idx="20">
                <c:v>Irlanda</c:v>
              </c:pt>
              <c:pt idx="21">
                <c:v>Chipre</c:v>
              </c:pt>
              <c:pt idx="22">
                <c:v>Espanha</c:v>
              </c:pt>
              <c:pt idx="23">
                <c:v>Áustria</c:v>
              </c:pt>
              <c:pt idx="24">
                <c:v>Croácia</c:v>
              </c:pt>
              <c:pt idx="25">
                <c:v>Polónia</c:v>
              </c:pt>
              <c:pt idx="26">
                <c:v>Itália</c:v>
              </c:pt>
            </c:strLit>
          </c:cat>
          <c:val>
            <c:numLit>
              <c:formatCode>General</c:formatCode>
              <c:ptCount val="27"/>
              <c:pt idx="0">
                <c:v>0.51100000000000001</c:v>
              </c:pt>
              <c:pt idx="1">
                <c:v>0.40399999999999997</c:v>
              </c:pt>
              <c:pt idx="2">
                <c:v>0.38100000000000001</c:v>
              </c:pt>
              <c:pt idx="3">
                <c:v>0.376</c:v>
              </c:pt>
              <c:pt idx="4">
                <c:v>0.34799999999999998</c:v>
              </c:pt>
              <c:pt idx="5">
                <c:v>0.33600000000000002</c:v>
              </c:pt>
              <c:pt idx="6">
                <c:v>0.32700000000000001</c:v>
              </c:pt>
              <c:pt idx="7">
                <c:v>0.311</c:v>
              </c:pt>
              <c:pt idx="8">
                <c:v>0.30599999999999999</c:v>
              </c:pt>
              <c:pt idx="9">
                <c:v>0.29499999999999998</c:v>
              </c:pt>
              <c:pt idx="10">
                <c:v>0.29199999999999998</c:v>
              </c:pt>
              <c:pt idx="11">
                <c:v>0.27800000000000002</c:v>
              </c:pt>
              <c:pt idx="12">
                <c:v>0.26200000000000001</c:v>
              </c:pt>
              <c:pt idx="13">
                <c:v>0.25600000000000001</c:v>
              </c:pt>
              <c:pt idx="14">
                <c:v>0.23699999999999999</c:v>
              </c:pt>
              <c:pt idx="15">
                <c:v>0.22800000000000001</c:v>
              </c:pt>
              <c:pt idx="16">
                <c:v>0.222</c:v>
              </c:pt>
              <c:pt idx="17">
                <c:v>0.21299999999999999</c:v>
              </c:pt>
              <c:pt idx="18">
                <c:v>0.184</c:v>
              </c:pt>
              <c:pt idx="19">
                <c:v>0.18</c:v>
              </c:pt>
              <c:pt idx="20">
                <c:v>0.16600000000000001</c:v>
              </c:pt>
              <c:pt idx="21">
                <c:v>0.14499999999999999</c:v>
              </c:pt>
              <c:pt idx="22">
                <c:v>0.13</c:v>
              </c:pt>
              <c:pt idx="23">
                <c:v>0.10800000000000001</c:v>
              </c:pt>
              <c:pt idx="24">
                <c:v>0.107</c:v>
              </c:pt>
              <c:pt idx="25">
                <c:v>0.10099999999999999</c:v>
              </c:pt>
              <c:pt idx="26">
                <c:v>0.02</c:v>
              </c:pt>
            </c:numLit>
          </c:val>
          <c:extLst>
            <c:ext xmlns:c16="http://schemas.microsoft.com/office/drawing/2014/chart" uri="{C3380CC4-5D6E-409C-BE32-E72D297353CC}">
              <c16:uniqueId val="{00000002-BC39-4A38-B7AE-8A5057980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6383087"/>
        <c:axId val="56637975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27"/>
              <c:pt idx="0">
                <c:v>Roménia</c:v>
              </c:pt>
              <c:pt idx="1">
                <c:v>Grécia</c:v>
              </c:pt>
              <c:pt idx="2">
                <c:v>Suécia</c:v>
              </c:pt>
              <c:pt idx="3">
                <c:v>Hungria</c:v>
              </c:pt>
              <c:pt idx="4">
                <c:v>Rep. Checa</c:v>
              </c:pt>
              <c:pt idx="5">
                <c:v>Malta</c:v>
              </c:pt>
              <c:pt idx="6">
                <c:v>Dinamarca</c:v>
              </c:pt>
              <c:pt idx="7">
                <c:v>Estónia</c:v>
              </c:pt>
              <c:pt idx="8">
                <c:v>Bulgária</c:v>
              </c:pt>
              <c:pt idx="9">
                <c:v>França</c:v>
              </c:pt>
              <c:pt idx="10">
                <c:v>Letónia</c:v>
              </c:pt>
              <c:pt idx="11">
                <c:v>Finlândia</c:v>
              </c:pt>
              <c:pt idx="12">
                <c:v>Bélgica</c:v>
              </c:pt>
              <c:pt idx="13">
                <c:v>Eslováquia</c:v>
              </c:pt>
              <c:pt idx="14">
                <c:v>Eslovénia</c:v>
              </c:pt>
              <c:pt idx="15">
                <c:v>Luxemburgo</c:v>
              </c:pt>
              <c:pt idx="16">
                <c:v>Portugal</c:v>
              </c:pt>
              <c:pt idx="17">
                <c:v>Alemanha</c:v>
              </c:pt>
              <c:pt idx="18">
                <c:v>Países Baixos</c:v>
              </c:pt>
              <c:pt idx="19">
                <c:v>Lituânia</c:v>
              </c:pt>
              <c:pt idx="20">
                <c:v>Irlanda</c:v>
              </c:pt>
              <c:pt idx="21">
                <c:v>Chipre</c:v>
              </c:pt>
              <c:pt idx="22">
                <c:v>Espanha</c:v>
              </c:pt>
              <c:pt idx="23">
                <c:v>Áustria</c:v>
              </c:pt>
              <c:pt idx="24">
                <c:v>Croácia</c:v>
              </c:pt>
              <c:pt idx="25">
                <c:v>Polónia</c:v>
              </c:pt>
              <c:pt idx="26">
                <c:v>Itália</c:v>
              </c:pt>
            </c:strLit>
          </c:cat>
          <c:val>
            <c:numLit>
              <c:formatCode>General</c:formatCode>
              <c:ptCount val="27"/>
              <c:pt idx="0">
                <c:v>0.249</c:v>
              </c:pt>
              <c:pt idx="1">
                <c:v>0.249</c:v>
              </c:pt>
              <c:pt idx="2">
                <c:v>0.249</c:v>
              </c:pt>
              <c:pt idx="3">
                <c:v>0.249</c:v>
              </c:pt>
              <c:pt idx="4">
                <c:v>0.249</c:v>
              </c:pt>
              <c:pt idx="5">
                <c:v>0.249</c:v>
              </c:pt>
              <c:pt idx="6">
                <c:v>0.249</c:v>
              </c:pt>
              <c:pt idx="7">
                <c:v>0.249</c:v>
              </c:pt>
              <c:pt idx="8">
                <c:v>0.249</c:v>
              </c:pt>
              <c:pt idx="9">
                <c:v>0.249</c:v>
              </c:pt>
              <c:pt idx="10">
                <c:v>0.249</c:v>
              </c:pt>
              <c:pt idx="11">
                <c:v>0.249</c:v>
              </c:pt>
              <c:pt idx="12">
                <c:v>0.249</c:v>
              </c:pt>
              <c:pt idx="13">
                <c:v>0.249</c:v>
              </c:pt>
              <c:pt idx="14">
                <c:v>0.249</c:v>
              </c:pt>
              <c:pt idx="15">
                <c:v>0.249</c:v>
              </c:pt>
              <c:pt idx="16">
                <c:v>0.249</c:v>
              </c:pt>
              <c:pt idx="17">
                <c:v>0.249</c:v>
              </c:pt>
              <c:pt idx="18">
                <c:v>0.249</c:v>
              </c:pt>
              <c:pt idx="19">
                <c:v>0.249</c:v>
              </c:pt>
              <c:pt idx="20">
                <c:v>0.249</c:v>
              </c:pt>
              <c:pt idx="21">
                <c:v>0.249</c:v>
              </c:pt>
              <c:pt idx="22">
                <c:v>0.249</c:v>
              </c:pt>
              <c:pt idx="23">
                <c:v>0.249</c:v>
              </c:pt>
              <c:pt idx="24">
                <c:v>0.249</c:v>
              </c:pt>
              <c:pt idx="25">
                <c:v>0.249</c:v>
              </c:pt>
              <c:pt idx="26">
                <c:v>0.249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C39-4A38-B7AE-8A5057980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6383087"/>
        <c:axId val="566379759"/>
      </c:lineChart>
      <c:catAx>
        <c:axId val="566383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66379759"/>
        <c:crosses val="autoZero"/>
        <c:auto val="1"/>
        <c:lblAlgn val="ctr"/>
        <c:lblOffset val="100"/>
        <c:noMultiLvlLbl val="0"/>
      </c:catAx>
      <c:valAx>
        <c:axId val="566379759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663830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Número de interrupções no fornecimento de eletricidade num mês típico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8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78-44C9-98A1-8CCC8DDF494D}"/>
              </c:ext>
            </c:extLst>
          </c:dPt>
          <c:cat>
            <c:strLit>
              <c:ptCount val="28"/>
              <c:pt idx="0">
                <c:v>Roménia</c:v>
              </c:pt>
              <c:pt idx="1">
                <c:v>Grécia</c:v>
              </c:pt>
              <c:pt idx="2">
                <c:v>Bulgária</c:v>
              </c:pt>
              <c:pt idx="3">
                <c:v>Rep. Checa</c:v>
              </c:pt>
              <c:pt idx="4">
                <c:v>Hungria</c:v>
              </c:pt>
              <c:pt idx="5">
                <c:v>Eslováquia</c:v>
              </c:pt>
              <c:pt idx="6">
                <c:v>UE</c:v>
              </c:pt>
              <c:pt idx="7">
                <c:v>Lituânia</c:v>
              </c:pt>
              <c:pt idx="8">
                <c:v>Portugal</c:v>
              </c:pt>
              <c:pt idx="9">
                <c:v>Eslovénia</c:v>
              </c:pt>
              <c:pt idx="10">
                <c:v>Espanha</c:v>
              </c:pt>
              <c:pt idx="11">
                <c:v>Bélgica</c:v>
              </c:pt>
              <c:pt idx="12">
                <c:v>Croácia</c:v>
              </c:pt>
              <c:pt idx="13">
                <c:v>Chipre</c:v>
              </c:pt>
              <c:pt idx="14">
                <c:v>Finlândia</c:v>
              </c:pt>
              <c:pt idx="15">
                <c:v>Letónia</c:v>
              </c:pt>
              <c:pt idx="16">
                <c:v>Malta</c:v>
              </c:pt>
              <c:pt idx="17">
                <c:v>Polónia</c:v>
              </c:pt>
              <c:pt idx="18">
                <c:v>Áustria</c:v>
              </c:pt>
              <c:pt idx="19">
                <c:v>Estónia</c:v>
              </c:pt>
              <c:pt idx="20">
                <c:v>França</c:v>
              </c:pt>
              <c:pt idx="21">
                <c:v>Irlanda</c:v>
              </c:pt>
              <c:pt idx="22">
                <c:v>Luxemburgo</c:v>
              </c:pt>
              <c:pt idx="23">
                <c:v>Países Baixos</c:v>
              </c:pt>
              <c:pt idx="24">
                <c:v>Dinamarca</c:v>
              </c:pt>
              <c:pt idx="25">
                <c:v>Alemanha</c:v>
              </c:pt>
              <c:pt idx="26">
                <c:v>Itália</c:v>
              </c:pt>
              <c:pt idx="27">
                <c:v>Suécia</c:v>
              </c:pt>
            </c:strLit>
          </c:cat>
          <c:val>
            <c:numLit>
              <c:formatCode>General</c:formatCode>
              <c:ptCount val="28"/>
              <c:pt idx="0">
                <c:v>1.2</c:v>
              </c:pt>
              <c:pt idx="1">
                <c:v>0.9</c:v>
              </c:pt>
              <c:pt idx="2">
                <c:v>0.8</c:v>
              </c:pt>
              <c:pt idx="3">
                <c:v>0.6</c:v>
              </c:pt>
              <c:pt idx="4">
                <c:v>0.6</c:v>
              </c:pt>
              <c:pt idx="5">
                <c:v>0.5</c:v>
              </c:pt>
              <c:pt idx="6">
                <c:v>0.3</c:v>
              </c:pt>
              <c:pt idx="7">
                <c:v>0.3</c:v>
              </c:pt>
              <c:pt idx="8">
                <c:v>0.3</c:v>
              </c:pt>
              <c:pt idx="9">
                <c:v>0.3</c:v>
              </c:pt>
              <c:pt idx="10">
                <c:v>0.3</c:v>
              </c:pt>
              <c:pt idx="11">
                <c:v>0.2</c:v>
              </c:pt>
              <c:pt idx="12">
                <c:v>0.2</c:v>
              </c:pt>
              <c:pt idx="13">
                <c:v>0.2</c:v>
              </c:pt>
              <c:pt idx="14">
                <c:v>0.2</c:v>
              </c:pt>
              <c:pt idx="15">
                <c:v>0.2</c:v>
              </c:pt>
              <c:pt idx="16">
                <c:v>0.2</c:v>
              </c:pt>
              <c:pt idx="17">
                <c:v>0.2</c:v>
              </c:pt>
              <c:pt idx="18">
                <c:v>0.1</c:v>
              </c:pt>
              <c:pt idx="19">
                <c:v>0.1</c:v>
              </c:pt>
              <c:pt idx="20">
                <c:v>0.1</c:v>
              </c:pt>
              <c:pt idx="21">
                <c:v>0.1</c:v>
              </c:pt>
              <c:pt idx="22">
                <c:v>0.1</c:v>
              </c:pt>
              <c:pt idx="23">
                <c:v>0.1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5B78-44C9-98A1-8CCC8DDF4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6366031"/>
        <c:axId val="566383919"/>
      </c:barChart>
      <c:lineChart>
        <c:grouping val="standard"/>
        <c:varyColors val="0"/>
        <c:ser>
          <c:idx val="1"/>
          <c:order val="1"/>
          <c:tx>
            <c:v>Duração média (horas) de uma típica interrupção no fornecimento de eletricidade </c:v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accent6">
                  <a:lumMod val="50000"/>
                </a:schemeClr>
              </a:solidFill>
              <a:ln w="9525">
                <a:noFill/>
              </a:ln>
              <a:effectLst/>
            </c:spPr>
          </c:marker>
          <c:dPt>
            <c:idx val="8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B78-44C9-98A1-8CCC8DDF494D}"/>
              </c:ext>
            </c:extLst>
          </c:dPt>
          <c:cat>
            <c:strLit>
              <c:ptCount val="28"/>
              <c:pt idx="0">
                <c:v>Roménia</c:v>
              </c:pt>
              <c:pt idx="1">
                <c:v>Grécia</c:v>
              </c:pt>
              <c:pt idx="2">
                <c:v>Bulgária</c:v>
              </c:pt>
              <c:pt idx="3">
                <c:v>Rep. Checa</c:v>
              </c:pt>
              <c:pt idx="4">
                <c:v>Hungria</c:v>
              </c:pt>
              <c:pt idx="5">
                <c:v>Eslováquia</c:v>
              </c:pt>
              <c:pt idx="6">
                <c:v>UE</c:v>
              </c:pt>
              <c:pt idx="7">
                <c:v>Lituânia</c:v>
              </c:pt>
              <c:pt idx="8">
                <c:v>Portugal</c:v>
              </c:pt>
              <c:pt idx="9">
                <c:v>Eslovénia</c:v>
              </c:pt>
              <c:pt idx="10">
                <c:v>Espanha</c:v>
              </c:pt>
              <c:pt idx="11">
                <c:v>Bélgica</c:v>
              </c:pt>
              <c:pt idx="12">
                <c:v>Croácia</c:v>
              </c:pt>
              <c:pt idx="13">
                <c:v>Chipre</c:v>
              </c:pt>
              <c:pt idx="14">
                <c:v>Finlândia</c:v>
              </c:pt>
              <c:pt idx="15">
                <c:v>Letónia</c:v>
              </c:pt>
              <c:pt idx="16">
                <c:v>Malta</c:v>
              </c:pt>
              <c:pt idx="17">
                <c:v>Polónia</c:v>
              </c:pt>
              <c:pt idx="18">
                <c:v>Áustria</c:v>
              </c:pt>
              <c:pt idx="19">
                <c:v>Estónia</c:v>
              </c:pt>
              <c:pt idx="20">
                <c:v>França</c:v>
              </c:pt>
              <c:pt idx="21">
                <c:v>Irlanda</c:v>
              </c:pt>
              <c:pt idx="22">
                <c:v>Luxemburgo</c:v>
              </c:pt>
              <c:pt idx="23">
                <c:v>Países Baixos</c:v>
              </c:pt>
              <c:pt idx="24">
                <c:v>Dinamarca</c:v>
              </c:pt>
              <c:pt idx="25">
                <c:v>Alemanha</c:v>
              </c:pt>
              <c:pt idx="26">
                <c:v>Itália</c:v>
              </c:pt>
              <c:pt idx="27">
                <c:v>Suécia</c:v>
              </c:pt>
            </c:strLit>
          </c:cat>
          <c:val>
            <c:numLit>
              <c:formatCode>General</c:formatCode>
              <c:ptCount val="28"/>
              <c:pt idx="0">
                <c:v>2.5</c:v>
              </c:pt>
              <c:pt idx="1">
                <c:v>1.3</c:v>
              </c:pt>
              <c:pt idx="2">
                <c:v>0.9</c:v>
              </c:pt>
              <c:pt idx="3">
                <c:v>4.0999999999999996</c:v>
              </c:pt>
              <c:pt idx="4">
                <c:v>2.4</c:v>
              </c:pt>
              <c:pt idx="5">
                <c:v>2.5</c:v>
              </c:pt>
              <c:pt idx="6">
                <c:v>2.57037037037037</c:v>
              </c:pt>
              <c:pt idx="7">
                <c:v>3.2</c:v>
              </c:pt>
              <c:pt idx="8">
                <c:v>0.9</c:v>
              </c:pt>
              <c:pt idx="9">
                <c:v>1.7</c:v>
              </c:pt>
              <c:pt idx="10">
                <c:v>2</c:v>
              </c:pt>
              <c:pt idx="11">
                <c:v>2</c:v>
              </c:pt>
              <c:pt idx="12">
                <c:v>1.9</c:v>
              </c:pt>
              <c:pt idx="13">
                <c:v>1.7</c:v>
              </c:pt>
              <c:pt idx="14">
                <c:v>0.7</c:v>
              </c:pt>
              <c:pt idx="15">
                <c:v>1.8</c:v>
              </c:pt>
              <c:pt idx="16">
                <c:v>2.9</c:v>
              </c:pt>
              <c:pt idx="17">
                <c:v>4.9000000000000004</c:v>
              </c:pt>
              <c:pt idx="18">
                <c:v>1.4</c:v>
              </c:pt>
              <c:pt idx="19">
                <c:v>1.8</c:v>
              </c:pt>
              <c:pt idx="20">
                <c:v>1.6</c:v>
              </c:pt>
              <c:pt idx="21">
                <c:v>3.5</c:v>
              </c:pt>
              <c:pt idx="22">
                <c:v>1</c:v>
              </c:pt>
              <c:pt idx="23">
                <c:v>11.1</c:v>
              </c:pt>
              <c:pt idx="24">
                <c:v>1.2</c:v>
              </c:pt>
              <c:pt idx="25">
                <c:v>4.2</c:v>
              </c:pt>
              <c:pt idx="26">
                <c:v>3.5</c:v>
              </c:pt>
              <c:pt idx="27">
                <c:v>2.7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5B78-44C9-98A1-8CCC8DDF4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6359375"/>
        <c:axId val="566376431"/>
      </c:lineChart>
      <c:catAx>
        <c:axId val="5663660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66383919"/>
        <c:crosses val="autoZero"/>
        <c:auto val="1"/>
        <c:lblAlgn val="ctr"/>
        <c:lblOffset val="100"/>
        <c:noMultiLvlLbl val="0"/>
      </c:catAx>
      <c:valAx>
        <c:axId val="56638391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66366031"/>
        <c:crosses val="autoZero"/>
        <c:crossBetween val="between"/>
      </c:valAx>
      <c:valAx>
        <c:axId val="566376431"/>
        <c:scaling>
          <c:orientation val="minMax"/>
          <c:max val="5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66359375"/>
        <c:crosses val="max"/>
        <c:crossBetween val="between"/>
        <c:majorUnit val="1"/>
      </c:valAx>
      <c:catAx>
        <c:axId val="56635937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6637643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25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C9-44CA-B42E-CDB351CE9F87}"/>
              </c:ext>
            </c:extLst>
          </c:dPt>
          <c:dLbls>
            <c:dLbl>
              <c:idx val="25"/>
              <c:layout>
                <c:manualLayout>
                  <c:x val="2.3518518518516793E-3"/>
                  <c:y val="-1.763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C9-44CA-B42E-CDB351CE9F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7"/>
              <c:pt idx="0">
                <c:v>Rep. Checa</c:v>
              </c:pt>
              <c:pt idx="1">
                <c:v>Hungria</c:v>
              </c:pt>
              <c:pt idx="2">
                <c:v>França</c:v>
              </c:pt>
              <c:pt idx="3">
                <c:v>Estónia</c:v>
              </c:pt>
              <c:pt idx="4">
                <c:v>Malta</c:v>
              </c:pt>
              <c:pt idx="5">
                <c:v>Bélgica</c:v>
              </c:pt>
              <c:pt idx="6">
                <c:v>Países Baixos</c:v>
              </c:pt>
              <c:pt idx="7">
                <c:v>Chipre</c:v>
              </c:pt>
              <c:pt idx="8">
                <c:v>Eslovénia</c:v>
              </c:pt>
              <c:pt idx="9">
                <c:v>Irlanda</c:v>
              </c:pt>
              <c:pt idx="10">
                <c:v>Letónia</c:v>
              </c:pt>
              <c:pt idx="11">
                <c:v>Lituânia</c:v>
              </c:pt>
              <c:pt idx="12">
                <c:v>Alemanha</c:v>
              </c:pt>
              <c:pt idx="13">
                <c:v>Dinamarca</c:v>
              </c:pt>
              <c:pt idx="14">
                <c:v>Roménia</c:v>
              </c:pt>
              <c:pt idx="15">
                <c:v>Espanha</c:v>
              </c:pt>
              <c:pt idx="16">
                <c:v>Luxemburgo</c:v>
              </c:pt>
              <c:pt idx="17">
                <c:v>Bulgária</c:v>
              </c:pt>
              <c:pt idx="18">
                <c:v>Polónia</c:v>
              </c:pt>
              <c:pt idx="19">
                <c:v>Áustria</c:v>
              </c:pt>
              <c:pt idx="20">
                <c:v>Eslováquia</c:v>
              </c:pt>
              <c:pt idx="21">
                <c:v>Croácia</c:v>
              </c:pt>
              <c:pt idx="22">
                <c:v>Suécia</c:v>
              </c:pt>
              <c:pt idx="23">
                <c:v>Finlândia</c:v>
              </c:pt>
              <c:pt idx="24">
                <c:v>Grécia</c:v>
              </c:pt>
              <c:pt idx="25">
                <c:v>Portugal</c:v>
              </c:pt>
              <c:pt idx="26">
                <c:v>Itália</c:v>
              </c:pt>
            </c:strLit>
          </c:cat>
          <c:val>
            <c:numLit>
              <c:formatCode>General</c:formatCode>
              <c:ptCount val="27"/>
              <c:pt idx="0">
                <c:v>151.5</c:v>
              </c:pt>
              <c:pt idx="1">
                <c:v>144.19999999999999</c:v>
              </c:pt>
              <c:pt idx="2">
                <c:v>104.2</c:v>
              </c:pt>
              <c:pt idx="3">
                <c:v>91.1</c:v>
              </c:pt>
              <c:pt idx="4">
                <c:v>79.900000000000006</c:v>
              </c:pt>
              <c:pt idx="5">
                <c:v>76.599999999999994</c:v>
              </c:pt>
              <c:pt idx="6">
                <c:v>59.6</c:v>
              </c:pt>
              <c:pt idx="7">
                <c:v>58</c:v>
              </c:pt>
              <c:pt idx="8">
                <c:v>56.9</c:v>
              </c:pt>
              <c:pt idx="9">
                <c:v>49.3</c:v>
              </c:pt>
              <c:pt idx="10">
                <c:v>43.6</c:v>
              </c:pt>
              <c:pt idx="11">
                <c:v>41.8</c:v>
              </c:pt>
              <c:pt idx="12">
                <c:v>40.299999999999997</c:v>
              </c:pt>
              <c:pt idx="13">
                <c:v>35.299999999999997</c:v>
              </c:pt>
              <c:pt idx="14">
                <c:v>32.799999999999997</c:v>
              </c:pt>
              <c:pt idx="15">
                <c:v>32.1</c:v>
              </c:pt>
              <c:pt idx="16">
                <c:v>25.9</c:v>
              </c:pt>
              <c:pt idx="17">
                <c:v>24.8</c:v>
              </c:pt>
              <c:pt idx="18">
                <c:v>24.3</c:v>
              </c:pt>
              <c:pt idx="19">
                <c:v>22.8</c:v>
              </c:pt>
              <c:pt idx="20">
                <c:v>21.5</c:v>
              </c:pt>
              <c:pt idx="21">
                <c:v>20.9</c:v>
              </c:pt>
              <c:pt idx="22">
                <c:v>17.5</c:v>
              </c:pt>
              <c:pt idx="23">
                <c:v>12.4</c:v>
              </c:pt>
              <c:pt idx="24">
                <c:v>11.6</c:v>
              </c:pt>
              <c:pt idx="25">
                <c:v>10.4</c:v>
              </c:pt>
              <c:pt idx="26">
                <c:v>10.199999999999999</c:v>
              </c:pt>
            </c:numLit>
          </c:val>
          <c:extLst>
            <c:ext xmlns:c16="http://schemas.microsoft.com/office/drawing/2014/chart" uri="{C3380CC4-5D6E-409C-BE32-E72D297353CC}">
              <c16:uniqueId val="{00000002-2EC9-44CA-B42E-CDB351CE9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6385167"/>
        <c:axId val="566387247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27"/>
              <c:pt idx="0">
                <c:v>Rep. Checa</c:v>
              </c:pt>
              <c:pt idx="1">
                <c:v>Hungria</c:v>
              </c:pt>
              <c:pt idx="2">
                <c:v>França</c:v>
              </c:pt>
              <c:pt idx="3">
                <c:v>Estónia</c:v>
              </c:pt>
              <c:pt idx="4">
                <c:v>Malta</c:v>
              </c:pt>
              <c:pt idx="5">
                <c:v>Bélgica</c:v>
              </c:pt>
              <c:pt idx="6">
                <c:v>Países Baixos</c:v>
              </c:pt>
              <c:pt idx="7">
                <c:v>Chipre</c:v>
              </c:pt>
              <c:pt idx="8">
                <c:v>Eslovénia</c:v>
              </c:pt>
              <c:pt idx="9">
                <c:v>Irlanda</c:v>
              </c:pt>
              <c:pt idx="10">
                <c:v>Letónia</c:v>
              </c:pt>
              <c:pt idx="11">
                <c:v>Lituânia</c:v>
              </c:pt>
              <c:pt idx="12">
                <c:v>Alemanha</c:v>
              </c:pt>
              <c:pt idx="13">
                <c:v>Dinamarca</c:v>
              </c:pt>
              <c:pt idx="14">
                <c:v>Roménia</c:v>
              </c:pt>
              <c:pt idx="15">
                <c:v>Espanha</c:v>
              </c:pt>
              <c:pt idx="16">
                <c:v>Luxemburgo</c:v>
              </c:pt>
              <c:pt idx="17">
                <c:v>Bulgária</c:v>
              </c:pt>
              <c:pt idx="18">
                <c:v>Polónia</c:v>
              </c:pt>
              <c:pt idx="19">
                <c:v>Áustria</c:v>
              </c:pt>
              <c:pt idx="20">
                <c:v>Eslováquia</c:v>
              </c:pt>
              <c:pt idx="21">
                <c:v>Croácia</c:v>
              </c:pt>
              <c:pt idx="22">
                <c:v>Suécia</c:v>
              </c:pt>
              <c:pt idx="23">
                <c:v>Finlândia</c:v>
              </c:pt>
              <c:pt idx="24">
                <c:v>Grécia</c:v>
              </c:pt>
              <c:pt idx="25">
                <c:v>Portugal</c:v>
              </c:pt>
              <c:pt idx="26">
                <c:v>Itália</c:v>
              </c:pt>
            </c:strLit>
          </c:cat>
          <c:val>
            <c:numLit>
              <c:formatCode>General</c:formatCode>
              <c:ptCount val="27"/>
              <c:pt idx="0">
                <c:v>48.129629629629626</c:v>
              </c:pt>
              <c:pt idx="1">
                <c:v>48.129629629629626</c:v>
              </c:pt>
              <c:pt idx="2">
                <c:v>48.129629629629626</c:v>
              </c:pt>
              <c:pt idx="3">
                <c:v>48.129629629629626</c:v>
              </c:pt>
              <c:pt idx="4">
                <c:v>48.129629629629626</c:v>
              </c:pt>
              <c:pt idx="5">
                <c:v>48.129629629629626</c:v>
              </c:pt>
              <c:pt idx="6">
                <c:v>48.129629629629626</c:v>
              </c:pt>
              <c:pt idx="7">
                <c:v>48.129629629629626</c:v>
              </c:pt>
              <c:pt idx="8">
                <c:v>48.129629629629626</c:v>
              </c:pt>
              <c:pt idx="9">
                <c:v>48.129629629629626</c:v>
              </c:pt>
              <c:pt idx="10">
                <c:v>48.129629629629626</c:v>
              </c:pt>
              <c:pt idx="11">
                <c:v>48.129629629629626</c:v>
              </c:pt>
              <c:pt idx="12">
                <c:v>48.129629629629626</c:v>
              </c:pt>
              <c:pt idx="13">
                <c:v>48.129629629629626</c:v>
              </c:pt>
              <c:pt idx="14">
                <c:v>48.129629629629626</c:v>
              </c:pt>
              <c:pt idx="15">
                <c:v>48.129629629629626</c:v>
              </c:pt>
              <c:pt idx="16">
                <c:v>48.129629629629626</c:v>
              </c:pt>
              <c:pt idx="17">
                <c:v>48.129629629629626</c:v>
              </c:pt>
              <c:pt idx="18">
                <c:v>48.129629629629626</c:v>
              </c:pt>
              <c:pt idx="19">
                <c:v>48.129629629629626</c:v>
              </c:pt>
              <c:pt idx="20">
                <c:v>48.129629629629626</c:v>
              </c:pt>
              <c:pt idx="21">
                <c:v>48.129629629629626</c:v>
              </c:pt>
              <c:pt idx="22">
                <c:v>48.129629629629626</c:v>
              </c:pt>
              <c:pt idx="23">
                <c:v>48.129629629629626</c:v>
              </c:pt>
              <c:pt idx="24">
                <c:v>48.129629629629626</c:v>
              </c:pt>
              <c:pt idx="25">
                <c:v>48.129629629629626</c:v>
              </c:pt>
              <c:pt idx="26">
                <c:v>48.129629629629626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EC9-44CA-B42E-CDB351CE9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6385167"/>
        <c:axId val="566387247"/>
      </c:lineChart>
      <c:catAx>
        <c:axId val="5663851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66387247"/>
        <c:crosses val="autoZero"/>
        <c:auto val="1"/>
        <c:lblAlgn val="ctr"/>
        <c:lblOffset val="100"/>
        <c:noMultiLvlLbl val="0"/>
      </c:catAx>
      <c:valAx>
        <c:axId val="566387247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663851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6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A1-4C79-9A15-CD56B3473A2F}"/>
              </c:ext>
            </c:extLst>
          </c:dPt>
          <c:dLbls>
            <c:dLbl>
              <c:idx val="6"/>
              <c:layout>
                <c:manualLayout>
                  <c:x val="9.4074074074074077E-3"/>
                  <c:y val="-2.20486111111111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A1-4C79-9A15-CD56B3473A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7"/>
              <c:pt idx="0">
                <c:v>Alemanha</c:v>
              </c:pt>
              <c:pt idx="1">
                <c:v>Dinamarca</c:v>
              </c:pt>
              <c:pt idx="2">
                <c:v>França</c:v>
              </c:pt>
              <c:pt idx="3">
                <c:v>Malta</c:v>
              </c:pt>
              <c:pt idx="4">
                <c:v>Áustria</c:v>
              </c:pt>
              <c:pt idx="5">
                <c:v>Bélgica</c:v>
              </c:pt>
              <c:pt idx="6">
                <c:v>Portugal</c:v>
              </c:pt>
              <c:pt idx="7">
                <c:v>Luxemburgo</c:v>
              </c:pt>
              <c:pt idx="8">
                <c:v>Eslovénia</c:v>
              </c:pt>
              <c:pt idx="9">
                <c:v>Espanha</c:v>
              </c:pt>
              <c:pt idx="10">
                <c:v>Países Baixos</c:v>
              </c:pt>
              <c:pt idx="11">
                <c:v>Croácia</c:v>
              </c:pt>
              <c:pt idx="12">
                <c:v>Grécia</c:v>
              </c:pt>
              <c:pt idx="13">
                <c:v>Chipre</c:v>
              </c:pt>
              <c:pt idx="14">
                <c:v>Suécia</c:v>
              </c:pt>
              <c:pt idx="15">
                <c:v>Finlândia</c:v>
              </c:pt>
              <c:pt idx="16">
                <c:v>Rep. Checa</c:v>
              </c:pt>
              <c:pt idx="17">
                <c:v>Itália</c:v>
              </c:pt>
              <c:pt idx="18">
                <c:v>Estónia</c:v>
              </c:pt>
              <c:pt idx="19">
                <c:v>Eslováquia</c:v>
              </c:pt>
              <c:pt idx="20">
                <c:v>Roménia</c:v>
              </c:pt>
              <c:pt idx="21">
                <c:v>Bulgária</c:v>
              </c:pt>
              <c:pt idx="22">
                <c:v>Letónia</c:v>
              </c:pt>
              <c:pt idx="23">
                <c:v>Irlanda</c:v>
              </c:pt>
              <c:pt idx="24">
                <c:v>Lituânia</c:v>
              </c:pt>
              <c:pt idx="25">
                <c:v>Hungria</c:v>
              </c:pt>
              <c:pt idx="26">
                <c:v>Polónia</c:v>
              </c:pt>
            </c:strLit>
          </c:cat>
          <c:val>
            <c:numLit>
              <c:formatCode>General</c:formatCode>
              <c:ptCount val="27"/>
              <c:pt idx="0">
                <c:v>122.3</c:v>
              </c:pt>
              <c:pt idx="1">
                <c:v>119.9</c:v>
              </c:pt>
              <c:pt idx="2">
                <c:v>110.1</c:v>
              </c:pt>
              <c:pt idx="3">
                <c:v>98.8</c:v>
              </c:pt>
              <c:pt idx="4">
                <c:v>96.2</c:v>
              </c:pt>
              <c:pt idx="5">
                <c:v>95.5</c:v>
              </c:pt>
              <c:pt idx="6">
                <c:v>89</c:v>
              </c:pt>
              <c:pt idx="7">
                <c:v>87.8</c:v>
              </c:pt>
              <c:pt idx="8">
                <c:v>78.5</c:v>
              </c:pt>
              <c:pt idx="9">
                <c:v>78.5</c:v>
              </c:pt>
              <c:pt idx="10">
                <c:v>77.400000000000006</c:v>
              </c:pt>
              <c:pt idx="11">
                <c:v>35.6</c:v>
              </c:pt>
              <c:pt idx="12">
                <c:v>35.5</c:v>
              </c:pt>
              <c:pt idx="13">
                <c:v>35.299999999999997</c:v>
              </c:pt>
              <c:pt idx="14">
                <c:v>34.4</c:v>
              </c:pt>
              <c:pt idx="15">
                <c:v>34.299999999999997</c:v>
              </c:pt>
              <c:pt idx="16">
                <c:v>33.1</c:v>
              </c:pt>
              <c:pt idx="17">
                <c:v>32.700000000000003</c:v>
              </c:pt>
              <c:pt idx="18">
                <c:v>25.4</c:v>
              </c:pt>
              <c:pt idx="19">
                <c:v>23.5</c:v>
              </c:pt>
              <c:pt idx="20">
                <c:v>21.9</c:v>
              </c:pt>
              <c:pt idx="21">
                <c:v>20.8</c:v>
              </c:pt>
              <c:pt idx="22">
                <c:v>18.100000000000001</c:v>
              </c:pt>
              <c:pt idx="23">
                <c:v>15.4</c:v>
              </c:pt>
              <c:pt idx="24">
                <c:v>14.8</c:v>
              </c:pt>
              <c:pt idx="25">
                <c:v>13.1</c:v>
              </c:pt>
              <c:pt idx="26">
                <c:v>1.2</c:v>
              </c:pt>
            </c:numLit>
          </c:val>
          <c:extLst>
            <c:ext xmlns:c16="http://schemas.microsoft.com/office/drawing/2014/chart" uri="{C3380CC4-5D6E-409C-BE32-E72D297353CC}">
              <c16:uniqueId val="{00000002-EDA1-4C79-9A15-CD56B3473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64978143"/>
        <c:axId val="764972735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27"/>
              <c:pt idx="0">
                <c:v>Alemanha</c:v>
              </c:pt>
              <c:pt idx="1">
                <c:v>Dinamarca</c:v>
              </c:pt>
              <c:pt idx="2">
                <c:v>França</c:v>
              </c:pt>
              <c:pt idx="3">
                <c:v>Malta</c:v>
              </c:pt>
              <c:pt idx="4">
                <c:v>Áustria</c:v>
              </c:pt>
              <c:pt idx="5">
                <c:v>Bélgica</c:v>
              </c:pt>
              <c:pt idx="6">
                <c:v>Portugal</c:v>
              </c:pt>
              <c:pt idx="7">
                <c:v>Luxemburgo</c:v>
              </c:pt>
              <c:pt idx="8">
                <c:v>Eslovénia</c:v>
              </c:pt>
              <c:pt idx="9">
                <c:v>Espanha</c:v>
              </c:pt>
              <c:pt idx="10">
                <c:v>Países Baixos</c:v>
              </c:pt>
              <c:pt idx="11">
                <c:v>Croácia</c:v>
              </c:pt>
              <c:pt idx="12">
                <c:v>Grécia</c:v>
              </c:pt>
              <c:pt idx="13">
                <c:v>Chipre</c:v>
              </c:pt>
              <c:pt idx="14">
                <c:v>Suécia</c:v>
              </c:pt>
              <c:pt idx="15">
                <c:v>Finlândia</c:v>
              </c:pt>
              <c:pt idx="16">
                <c:v>Rep. Checa</c:v>
              </c:pt>
              <c:pt idx="17">
                <c:v>Itália</c:v>
              </c:pt>
              <c:pt idx="18">
                <c:v>Estónia</c:v>
              </c:pt>
              <c:pt idx="19">
                <c:v>Eslováquia</c:v>
              </c:pt>
              <c:pt idx="20">
                <c:v>Roménia</c:v>
              </c:pt>
              <c:pt idx="21">
                <c:v>Bulgária</c:v>
              </c:pt>
              <c:pt idx="22">
                <c:v>Letónia</c:v>
              </c:pt>
              <c:pt idx="23">
                <c:v>Irlanda</c:v>
              </c:pt>
              <c:pt idx="24">
                <c:v>Lituânia</c:v>
              </c:pt>
              <c:pt idx="25">
                <c:v>Hungria</c:v>
              </c:pt>
              <c:pt idx="26">
                <c:v>Polónia</c:v>
              </c:pt>
            </c:strLit>
          </c:cat>
          <c:val>
            <c:numLit>
              <c:formatCode>General</c:formatCode>
              <c:ptCount val="27"/>
              <c:pt idx="0">
                <c:v>53.670370370370364</c:v>
              </c:pt>
              <c:pt idx="1">
                <c:v>53.670370370370364</c:v>
              </c:pt>
              <c:pt idx="2">
                <c:v>53.670370370370364</c:v>
              </c:pt>
              <c:pt idx="3">
                <c:v>53.670370370370364</c:v>
              </c:pt>
              <c:pt idx="4">
                <c:v>53.670370370370364</c:v>
              </c:pt>
              <c:pt idx="5">
                <c:v>53.670370370370364</c:v>
              </c:pt>
              <c:pt idx="6">
                <c:v>53.670370370370364</c:v>
              </c:pt>
              <c:pt idx="7">
                <c:v>53.670370370370364</c:v>
              </c:pt>
              <c:pt idx="8">
                <c:v>53.670370370370364</c:v>
              </c:pt>
              <c:pt idx="9">
                <c:v>53.670370370370364</c:v>
              </c:pt>
              <c:pt idx="10">
                <c:v>53.670370370370364</c:v>
              </c:pt>
              <c:pt idx="11">
                <c:v>53.670370370370364</c:v>
              </c:pt>
              <c:pt idx="12">
                <c:v>53.670370370370364</c:v>
              </c:pt>
              <c:pt idx="13">
                <c:v>53.670370370370364</c:v>
              </c:pt>
              <c:pt idx="14">
                <c:v>53.670370370370364</c:v>
              </c:pt>
              <c:pt idx="15">
                <c:v>53.670370370370364</c:v>
              </c:pt>
              <c:pt idx="16">
                <c:v>53.670370370370364</c:v>
              </c:pt>
              <c:pt idx="17">
                <c:v>53.670370370370364</c:v>
              </c:pt>
              <c:pt idx="18">
                <c:v>53.670370370370364</c:v>
              </c:pt>
              <c:pt idx="19">
                <c:v>53.670370370370364</c:v>
              </c:pt>
              <c:pt idx="20">
                <c:v>53.670370370370364</c:v>
              </c:pt>
              <c:pt idx="21">
                <c:v>53.670370370370364</c:v>
              </c:pt>
              <c:pt idx="22">
                <c:v>53.670370370370364</c:v>
              </c:pt>
              <c:pt idx="23">
                <c:v>53.670370370370364</c:v>
              </c:pt>
              <c:pt idx="24">
                <c:v>53.670370370370364</c:v>
              </c:pt>
              <c:pt idx="25">
                <c:v>53.670370370370364</c:v>
              </c:pt>
              <c:pt idx="26">
                <c:v>53.670370370370364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DA1-4C79-9A15-CD56B3473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4978143"/>
        <c:axId val="764972735"/>
      </c:lineChart>
      <c:catAx>
        <c:axId val="7649781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64972735"/>
        <c:crosses val="autoZero"/>
        <c:auto val="1"/>
        <c:lblAlgn val="ctr"/>
        <c:lblOffset val="100"/>
        <c:noMultiLvlLbl val="0"/>
      </c:catAx>
      <c:valAx>
        <c:axId val="764972735"/>
        <c:scaling>
          <c:orientation val="minMax"/>
          <c:max val="13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64978143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'1.5'!$B$9</c:f>
              <c:strCache>
                <c:ptCount val="1"/>
                <c:pt idx="0">
                  <c:v>Dinamarca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'1.5'!$C$8:$F$8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'1.5'!$C$9:$F$9</c:f>
              <c:numCache>
                <c:formatCode>General</c:formatCode>
                <c:ptCount val="4"/>
                <c:pt idx="0">
                  <c:v>88</c:v>
                </c:pt>
                <c:pt idx="1">
                  <c:v>88</c:v>
                </c:pt>
                <c:pt idx="2">
                  <c:v>87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0E-418D-872F-196AEB778402}"/>
            </c:ext>
          </c:extLst>
        </c:ser>
        <c:ser>
          <c:idx val="1"/>
          <c:order val="1"/>
          <c:tx>
            <c:strRef>
              <c:f>'1.5'!$B$41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'1.5'!$C$8:$F$8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'1.5'!$C$41:$F$41</c:f>
              <c:numCache>
                <c:formatCode>General</c:formatCode>
                <c:ptCount val="4"/>
                <c:pt idx="0">
                  <c:v>62</c:v>
                </c:pt>
                <c:pt idx="1">
                  <c:v>61</c:v>
                </c:pt>
                <c:pt idx="2">
                  <c:v>62</c:v>
                </c:pt>
                <c:pt idx="3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0E-418D-872F-196AEB778402}"/>
            </c:ext>
          </c:extLst>
        </c:ser>
        <c:ser>
          <c:idx val="2"/>
          <c:order val="2"/>
          <c:tx>
            <c:strRef>
              <c:f>'1.5'!$B$67</c:f>
              <c:strCache>
                <c:ptCount val="1"/>
                <c:pt idx="0">
                  <c:v>UE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'1.5'!$C$8:$F$8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'1.5'!$C$67:$F$67</c:f>
              <c:numCache>
                <c:formatCode>0.00</c:formatCode>
                <c:ptCount val="4"/>
                <c:pt idx="0">
                  <c:v>63.851851851851855</c:v>
                </c:pt>
                <c:pt idx="1">
                  <c:v>63.666666666666664</c:v>
                </c:pt>
                <c:pt idx="2">
                  <c:v>63.74074074074074</c:v>
                </c:pt>
                <c:pt idx="3">
                  <c:v>63.629629629629626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0E-418D-872F-196AEB778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9055103"/>
        <c:axId val="559071327"/>
      </c:barChart>
      <c:catAx>
        <c:axId val="5590551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59071327"/>
        <c:crosses val="autoZero"/>
        <c:auto val="1"/>
        <c:lblAlgn val="ctr"/>
        <c:lblOffset val="100"/>
        <c:noMultiLvlLbl val="0"/>
      </c:catAx>
      <c:valAx>
        <c:axId val="559071327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590551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9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FD-4EA7-8F47-2C771F2AC396}"/>
              </c:ext>
            </c:extLst>
          </c:dPt>
          <c:dLbls>
            <c:dLbl>
              <c:idx val="19"/>
              <c:layout>
                <c:manualLayout>
                  <c:x val="8.6233571723655416E-17"/>
                  <c:y val="1.32291666666666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FD-4EA7-8F47-2C771F2AC3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7"/>
              <c:pt idx="0">
                <c:v>Chipre</c:v>
              </c:pt>
              <c:pt idx="1">
                <c:v>Luxemburgo</c:v>
              </c:pt>
              <c:pt idx="2">
                <c:v>Malta</c:v>
              </c:pt>
              <c:pt idx="3">
                <c:v>Eslovénia</c:v>
              </c:pt>
              <c:pt idx="4">
                <c:v>Itália</c:v>
              </c:pt>
              <c:pt idx="5">
                <c:v>Alemanha</c:v>
              </c:pt>
              <c:pt idx="6">
                <c:v>Rep. Checa</c:v>
              </c:pt>
              <c:pt idx="7">
                <c:v>Bélgica</c:v>
              </c:pt>
              <c:pt idx="8">
                <c:v>Croácia</c:v>
              </c:pt>
              <c:pt idx="9">
                <c:v>Irlanda</c:v>
              </c:pt>
              <c:pt idx="10">
                <c:v>Países Baixos</c:v>
              </c:pt>
              <c:pt idx="11">
                <c:v>Áustria</c:v>
              </c:pt>
              <c:pt idx="12">
                <c:v>Espanha</c:v>
              </c:pt>
              <c:pt idx="13">
                <c:v>França</c:v>
              </c:pt>
              <c:pt idx="14">
                <c:v>Eslováquia</c:v>
              </c:pt>
              <c:pt idx="15">
                <c:v>Polónia</c:v>
              </c:pt>
              <c:pt idx="16">
                <c:v>Lituânia</c:v>
              </c:pt>
              <c:pt idx="17">
                <c:v>Estónia</c:v>
              </c:pt>
              <c:pt idx="18">
                <c:v>Dinamarca</c:v>
              </c:pt>
              <c:pt idx="19">
                <c:v>Portugal</c:v>
              </c:pt>
              <c:pt idx="20">
                <c:v>Suécia</c:v>
              </c:pt>
              <c:pt idx="21">
                <c:v>Grécia</c:v>
              </c:pt>
              <c:pt idx="22">
                <c:v>Hungria</c:v>
              </c:pt>
              <c:pt idx="23">
                <c:v>Roménia</c:v>
              </c:pt>
              <c:pt idx="24">
                <c:v>Bulgária</c:v>
              </c:pt>
              <c:pt idx="25">
                <c:v>Letónia</c:v>
              </c:pt>
              <c:pt idx="26">
                <c:v>Finlândia</c:v>
              </c:pt>
            </c:strLit>
          </c:cat>
          <c:val>
            <c:numLit>
              <c:formatCode>General</c:formatCode>
              <c:ptCount val="27"/>
              <c:pt idx="0">
                <c:v>363.9</c:v>
              </c:pt>
              <c:pt idx="1">
                <c:v>314.3</c:v>
              </c:pt>
              <c:pt idx="2">
                <c:v>213.1</c:v>
              </c:pt>
              <c:pt idx="3">
                <c:v>179.6</c:v>
              </c:pt>
              <c:pt idx="4">
                <c:v>178.8</c:v>
              </c:pt>
              <c:pt idx="5">
                <c:v>177.7</c:v>
              </c:pt>
              <c:pt idx="6">
                <c:v>169.8</c:v>
              </c:pt>
              <c:pt idx="7">
                <c:v>146.19999999999999</c:v>
              </c:pt>
              <c:pt idx="8">
                <c:v>122.3</c:v>
              </c:pt>
              <c:pt idx="9">
                <c:v>120</c:v>
              </c:pt>
              <c:pt idx="10">
                <c:v>119.6</c:v>
              </c:pt>
              <c:pt idx="11">
                <c:v>114.8</c:v>
              </c:pt>
              <c:pt idx="12">
                <c:v>92.4</c:v>
              </c:pt>
              <c:pt idx="13">
                <c:v>91.1</c:v>
              </c:pt>
              <c:pt idx="14">
                <c:v>82</c:v>
              </c:pt>
              <c:pt idx="15">
                <c:v>81.099999999999994</c:v>
              </c:pt>
              <c:pt idx="16">
                <c:v>74.7</c:v>
              </c:pt>
              <c:pt idx="17">
                <c:v>73.900000000000006</c:v>
              </c:pt>
              <c:pt idx="18">
                <c:v>71.400000000000006</c:v>
              </c:pt>
              <c:pt idx="19">
                <c:v>71.099999999999994</c:v>
              </c:pt>
              <c:pt idx="20">
                <c:v>68.099999999999994</c:v>
              </c:pt>
              <c:pt idx="21">
                <c:v>64</c:v>
              </c:pt>
              <c:pt idx="22">
                <c:v>62.4</c:v>
              </c:pt>
              <c:pt idx="23">
                <c:v>55.1</c:v>
              </c:pt>
              <c:pt idx="24">
                <c:v>46.7</c:v>
              </c:pt>
              <c:pt idx="25">
                <c:v>38.4</c:v>
              </c:pt>
              <c:pt idx="26">
                <c:v>34.5</c:v>
              </c:pt>
            </c:numLit>
          </c:val>
          <c:extLst>
            <c:ext xmlns:c16="http://schemas.microsoft.com/office/drawing/2014/chart" uri="{C3380CC4-5D6E-409C-BE32-E72D297353CC}">
              <c16:uniqueId val="{00000002-40FD-4EA7-8F47-2C771F2AC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4604383"/>
        <c:axId val="180461519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27"/>
              <c:pt idx="0">
                <c:v>Chipre</c:v>
              </c:pt>
              <c:pt idx="1">
                <c:v>Luxemburgo</c:v>
              </c:pt>
              <c:pt idx="2">
                <c:v>Malta</c:v>
              </c:pt>
              <c:pt idx="3">
                <c:v>Eslovénia</c:v>
              </c:pt>
              <c:pt idx="4">
                <c:v>Itália</c:v>
              </c:pt>
              <c:pt idx="5">
                <c:v>Alemanha</c:v>
              </c:pt>
              <c:pt idx="6">
                <c:v>Rep. Checa</c:v>
              </c:pt>
              <c:pt idx="7">
                <c:v>Bélgica</c:v>
              </c:pt>
              <c:pt idx="8">
                <c:v>Croácia</c:v>
              </c:pt>
              <c:pt idx="9">
                <c:v>Irlanda</c:v>
              </c:pt>
              <c:pt idx="10">
                <c:v>Países Baixos</c:v>
              </c:pt>
              <c:pt idx="11">
                <c:v>Áustria</c:v>
              </c:pt>
              <c:pt idx="12">
                <c:v>Espanha</c:v>
              </c:pt>
              <c:pt idx="13">
                <c:v>França</c:v>
              </c:pt>
              <c:pt idx="14">
                <c:v>Eslováquia</c:v>
              </c:pt>
              <c:pt idx="15">
                <c:v>Polónia</c:v>
              </c:pt>
              <c:pt idx="16">
                <c:v>Lituânia</c:v>
              </c:pt>
              <c:pt idx="17">
                <c:v>Estónia</c:v>
              </c:pt>
              <c:pt idx="18">
                <c:v>Dinamarca</c:v>
              </c:pt>
              <c:pt idx="19">
                <c:v>Portugal</c:v>
              </c:pt>
              <c:pt idx="20">
                <c:v>Suécia</c:v>
              </c:pt>
              <c:pt idx="21">
                <c:v>Grécia</c:v>
              </c:pt>
              <c:pt idx="22">
                <c:v>Hungria</c:v>
              </c:pt>
              <c:pt idx="23">
                <c:v>Roménia</c:v>
              </c:pt>
              <c:pt idx="24">
                <c:v>Bulgária</c:v>
              </c:pt>
              <c:pt idx="25">
                <c:v>Letónia</c:v>
              </c:pt>
              <c:pt idx="26">
                <c:v>Finlândia</c:v>
              </c:pt>
            </c:strLit>
          </c:cat>
          <c:val>
            <c:numLit>
              <c:formatCode>General</c:formatCode>
              <c:ptCount val="27"/>
              <c:pt idx="0">
                <c:v>119.51851851851852</c:v>
              </c:pt>
              <c:pt idx="1">
                <c:v>119.51851851851852</c:v>
              </c:pt>
              <c:pt idx="2">
                <c:v>119.51851851851852</c:v>
              </c:pt>
              <c:pt idx="3">
                <c:v>119.51851851851852</c:v>
              </c:pt>
              <c:pt idx="4">
                <c:v>119.51851851851852</c:v>
              </c:pt>
              <c:pt idx="5">
                <c:v>119.51851851851852</c:v>
              </c:pt>
              <c:pt idx="6">
                <c:v>119.51851851851852</c:v>
              </c:pt>
              <c:pt idx="7">
                <c:v>119.51851851851852</c:v>
              </c:pt>
              <c:pt idx="8">
                <c:v>119.51851851851852</c:v>
              </c:pt>
              <c:pt idx="9">
                <c:v>119.51851851851852</c:v>
              </c:pt>
              <c:pt idx="10">
                <c:v>119.51851851851852</c:v>
              </c:pt>
              <c:pt idx="11">
                <c:v>119.51851851851852</c:v>
              </c:pt>
              <c:pt idx="12">
                <c:v>119.51851851851852</c:v>
              </c:pt>
              <c:pt idx="13">
                <c:v>119.51851851851852</c:v>
              </c:pt>
              <c:pt idx="14">
                <c:v>119.51851851851852</c:v>
              </c:pt>
              <c:pt idx="15">
                <c:v>119.51851851851852</c:v>
              </c:pt>
              <c:pt idx="16">
                <c:v>119.51851851851852</c:v>
              </c:pt>
              <c:pt idx="17">
                <c:v>119.51851851851852</c:v>
              </c:pt>
              <c:pt idx="18">
                <c:v>119.51851851851852</c:v>
              </c:pt>
              <c:pt idx="19">
                <c:v>119.51851851851852</c:v>
              </c:pt>
              <c:pt idx="20">
                <c:v>119.51851851851852</c:v>
              </c:pt>
              <c:pt idx="21">
                <c:v>119.51851851851852</c:v>
              </c:pt>
              <c:pt idx="22">
                <c:v>119.51851851851852</c:v>
              </c:pt>
              <c:pt idx="23">
                <c:v>119.51851851851852</c:v>
              </c:pt>
              <c:pt idx="24">
                <c:v>119.51851851851852</c:v>
              </c:pt>
              <c:pt idx="25">
                <c:v>119.51851851851852</c:v>
              </c:pt>
              <c:pt idx="26">
                <c:v>119.51851851851852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0FD-4EA7-8F47-2C771F2AC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4604383"/>
        <c:axId val="1804615199"/>
      </c:lineChart>
      <c:catAx>
        <c:axId val="18046043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804615199"/>
        <c:crosses val="autoZero"/>
        <c:auto val="1"/>
        <c:lblAlgn val="ctr"/>
        <c:lblOffset val="100"/>
        <c:noMultiLvlLbl val="0"/>
      </c:catAx>
      <c:valAx>
        <c:axId val="180461519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8046043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7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49-4809-9670-751DDFAC8657}"/>
              </c:ext>
            </c:extLst>
          </c:dPt>
          <c:dLbls>
            <c:dLbl>
              <c:idx val="17"/>
              <c:layout>
                <c:manualLayout>
                  <c:x val="-8.6233571723655416E-17"/>
                  <c:y val="1.32291666666665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49-4809-9670-751DDFAC86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6="http://schemas.microsoft.com/office/drawing/2014/chart" uri="{F5D05F6E-A05E-4728-AFD3-386EB277150F}">
                  <c16:filteredLitCache>
                    <c:strCache>
                      <c:ptCount val="2"/>
                      <c:pt idx="0">
                        <c:v>Itália</c:v>
                      </c:pt>
                      <c:pt idx="1">
                        <c:v>Luxemburgo</c:v>
                      </c:pt>
                    </c:strCache>
                  </c16:filteredLitCache>
                </c:ext>
              </c:extLst>
              <c:f/>
              <c:strCache>
                <c:ptCount val="25"/>
                <c:pt idx="0">
                  <c:v>Bélgica</c:v>
                </c:pt>
                <c:pt idx="1">
                  <c:v>Finlândia</c:v>
                </c:pt>
                <c:pt idx="2">
                  <c:v>Países Baixos</c:v>
                </c:pt>
                <c:pt idx="3">
                  <c:v>Dinamarca</c:v>
                </c:pt>
                <c:pt idx="4">
                  <c:v>Eslováquia</c:v>
                </c:pt>
                <c:pt idx="5">
                  <c:v>Rep. Checa</c:v>
                </c:pt>
                <c:pt idx="6">
                  <c:v>França</c:v>
                </c:pt>
                <c:pt idx="7">
                  <c:v>Irlanda</c:v>
                </c:pt>
                <c:pt idx="8">
                  <c:v>Bulgária</c:v>
                </c:pt>
                <c:pt idx="9">
                  <c:v>Malta</c:v>
                </c:pt>
                <c:pt idx="10">
                  <c:v>Roménia</c:v>
                </c:pt>
                <c:pt idx="11">
                  <c:v>Suécia</c:v>
                </c:pt>
                <c:pt idx="12">
                  <c:v>Áustria</c:v>
                </c:pt>
                <c:pt idx="13">
                  <c:v>Croácia</c:v>
                </c:pt>
                <c:pt idx="14">
                  <c:v>Estónia</c:v>
                </c:pt>
                <c:pt idx="15">
                  <c:v>Espanha</c:v>
                </c:pt>
                <c:pt idx="16">
                  <c:v>Lituânia</c:v>
                </c:pt>
                <c:pt idx="17">
                  <c:v>Portugal</c:v>
                </c:pt>
                <c:pt idx="18">
                  <c:v>Hungria</c:v>
                </c:pt>
                <c:pt idx="19">
                  <c:v>Alemanha</c:v>
                </c:pt>
                <c:pt idx="20">
                  <c:v>Chipre</c:v>
                </c:pt>
                <c:pt idx="21">
                  <c:v>Eslovénia</c:v>
                </c:pt>
                <c:pt idx="22">
                  <c:v>Grécia</c:v>
                </c:pt>
                <c:pt idx="23">
                  <c:v>Letónia</c:v>
                </c:pt>
                <c:pt idx="24">
                  <c:v>Polónia</c:v>
                </c:pt>
              </c:strCache>
            </c:strRef>
          </c:cat>
          <c:val>
            <c:numRef>
              <c:extLst>
                <c:ext xmlns:c16="http://schemas.microsoft.com/office/drawing/2014/chart" uri="{F5D05F6E-A05E-4728-AFD3-386EB277150F}">
                  <c16:filteredLitCache>
                    <c:numCache>
                      <c:formatCode>General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16:filteredLitCache>
                </c:ext>
              </c:extLst>
              <c:f/>
              <c:numCache>
                <c:formatCode>General</c:formatCode>
                <c:ptCount val="25"/>
                <c:pt idx="0">
                  <c:v>47.4</c:v>
                </c:pt>
                <c:pt idx="1">
                  <c:v>33.700000000000003</c:v>
                </c:pt>
                <c:pt idx="2">
                  <c:v>27.6</c:v>
                </c:pt>
                <c:pt idx="3">
                  <c:v>25.9</c:v>
                </c:pt>
                <c:pt idx="4">
                  <c:v>25.8</c:v>
                </c:pt>
                <c:pt idx="5">
                  <c:v>24.3</c:v>
                </c:pt>
                <c:pt idx="6">
                  <c:v>22.1</c:v>
                </c:pt>
                <c:pt idx="7">
                  <c:v>22.1</c:v>
                </c:pt>
                <c:pt idx="8">
                  <c:v>18.7</c:v>
                </c:pt>
                <c:pt idx="9">
                  <c:v>16.3</c:v>
                </c:pt>
                <c:pt idx="10">
                  <c:v>15.8</c:v>
                </c:pt>
                <c:pt idx="11">
                  <c:v>14</c:v>
                </c:pt>
                <c:pt idx="12">
                  <c:v>13.8</c:v>
                </c:pt>
                <c:pt idx="13">
                  <c:v>13</c:v>
                </c:pt>
                <c:pt idx="14">
                  <c:v>12.8</c:v>
                </c:pt>
                <c:pt idx="15">
                  <c:v>11.5</c:v>
                </c:pt>
                <c:pt idx="16">
                  <c:v>10.7</c:v>
                </c:pt>
                <c:pt idx="17">
                  <c:v>9.1</c:v>
                </c:pt>
                <c:pt idx="18">
                  <c:v>8.6</c:v>
                </c:pt>
                <c:pt idx="19">
                  <c:v>7.7</c:v>
                </c:pt>
                <c:pt idx="20">
                  <c:v>7.1</c:v>
                </c:pt>
                <c:pt idx="21">
                  <c:v>6.1</c:v>
                </c:pt>
                <c:pt idx="22">
                  <c:v>5.6</c:v>
                </c:pt>
                <c:pt idx="23">
                  <c:v>5.3</c:v>
                </c:pt>
                <c:pt idx="24">
                  <c:v>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49-4809-9670-751DDFAC8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1086335"/>
        <c:axId val="171082591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6="http://schemas.microsoft.com/office/drawing/2014/chart" uri="{F5D05F6E-A05E-4728-AFD3-386EB277150F}">
                  <c16:filteredLitCache>
                    <c:strCache>
                      <c:ptCount val="2"/>
                      <c:pt idx="0">
                        <c:v>Itália</c:v>
                      </c:pt>
                      <c:pt idx="1">
                        <c:v>Luxemburgo</c:v>
                      </c:pt>
                    </c:strCache>
                  </c16:filteredLitCache>
                </c:ext>
              </c:extLst>
              <c:f/>
              <c:strCache>
                <c:ptCount val="25"/>
                <c:pt idx="0">
                  <c:v>Bélgica</c:v>
                </c:pt>
                <c:pt idx="1">
                  <c:v>Finlândia</c:v>
                </c:pt>
                <c:pt idx="2">
                  <c:v>Países Baixos</c:v>
                </c:pt>
                <c:pt idx="3">
                  <c:v>Dinamarca</c:v>
                </c:pt>
                <c:pt idx="4">
                  <c:v>Eslováquia</c:v>
                </c:pt>
                <c:pt idx="5">
                  <c:v>Rep. Checa</c:v>
                </c:pt>
                <c:pt idx="6">
                  <c:v>França</c:v>
                </c:pt>
                <c:pt idx="7">
                  <c:v>Irlanda</c:v>
                </c:pt>
                <c:pt idx="8">
                  <c:v>Bulgária</c:v>
                </c:pt>
                <c:pt idx="9">
                  <c:v>Malta</c:v>
                </c:pt>
                <c:pt idx="10">
                  <c:v>Roménia</c:v>
                </c:pt>
                <c:pt idx="11">
                  <c:v>Suécia</c:v>
                </c:pt>
                <c:pt idx="12">
                  <c:v>Áustria</c:v>
                </c:pt>
                <c:pt idx="13">
                  <c:v>Croácia</c:v>
                </c:pt>
                <c:pt idx="14">
                  <c:v>Estónia</c:v>
                </c:pt>
                <c:pt idx="15">
                  <c:v>Espanha</c:v>
                </c:pt>
                <c:pt idx="16">
                  <c:v>Lituânia</c:v>
                </c:pt>
                <c:pt idx="17">
                  <c:v>Portugal</c:v>
                </c:pt>
                <c:pt idx="18">
                  <c:v>Hungria</c:v>
                </c:pt>
                <c:pt idx="19">
                  <c:v>Alemanha</c:v>
                </c:pt>
                <c:pt idx="20">
                  <c:v>Chipre</c:v>
                </c:pt>
                <c:pt idx="21">
                  <c:v>Eslovénia</c:v>
                </c:pt>
                <c:pt idx="22">
                  <c:v>Grécia</c:v>
                </c:pt>
                <c:pt idx="23">
                  <c:v>Letónia</c:v>
                </c:pt>
                <c:pt idx="24">
                  <c:v>Polónia</c:v>
                </c:pt>
              </c:strCache>
            </c:strRef>
          </c:cat>
          <c:val>
            <c:numRef>
              <c:extLst>
                <c:ext xmlns:c16="http://schemas.microsoft.com/office/drawing/2014/chart" uri="{F5D05F6E-A05E-4728-AFD3-386EB277150F}">
                  <c16:filteredLitCache>
                    <c:numCache>
                      <c:formatCode>General</c:formatCode>
                      <c:ptCount val="2"/>
                      <c:pt idx="0">
                        <c:v>16.412000000000003</c:v>
                      </c:pt>
                      <c:pt idx="1">
                        <c:v>16.412000000000003</c:v>
                      </c:pt>
                    </c:numCache>
                  </c16:filteredLitCache>
                </c:ext>
              </c:extLst>
              <c:f/>
              <c:numCache>
                <c:formatCode>General</c:formatCode>
                <c:ptCount val="25"/>
                <c:pt idx="0">
                  <c:v>16.412000000000003</c:v>
                </c:pt>
                <c:pt idx="1">
                  <c:v>16.412000000000003</c:v>
                </c:pt>
                <c:pt idx="2">
                  <c:v>16.412000000000003</c:v>
                </c:pt>
                <c:pt idx="3">
                  <c:v>16.412000000000003</c:v>
                </c:pt>
                <c:pt idx="4">
                  <c:v>16.412000000000003</c:v>
                </c:pt>
                <c:pt idx="5">
                  <c:v>16.412000000000003</c:v>
                </c:pt>
                <c:pt idx="6">
                  <c:v>16.412000000000003</c:v>
                </c:pt>
                <c:pt idx="7">
                  <c:v>16.412000000000003</c:v>
                </c:pt>
                <c:pt idx="8">
                  <c:v>16.412000000000003</c:v>
                </c:pt>
                <c:pt idx="9">
                  <c:v>16.412000000000003</c:v>
                </c:pt>
                <c:pt idx="10">
                  <c:v>16.412000000000003</c:v>
                </c:pt>
                <c:pt idx="11">
                  <c:v>16.412000000000003</c:v>
                </c:pt>
                <c:pt idx="12">
                  <c:v>16.412000000000003</c:v>
                </c:pt>
                <c:pt idx="13">
                  <c:v>16.412000000000003</c:v>
                </c:pt>
                <c:pt idx="14">
                  <c:v>16.412000000000003</c:v>
                </c:pt>
                <c:pt idx="15">
                  <c:v>16.412000000000003</c:v>
                </c:pt>
                <c:pt idx="16">
                  <c:v>16.412000000000003</c:v>
                </c:pt>
                <c:pt idx="17">
                  <c:v>16.412000000000003</c:v>
                </c:pt>
                <c:pt idx="18">
                  <c:v>16.412000000000003</c:v>
                </c:pt>
                <c:pt idx="19">
                  <c:v>16.412000000000003</c:v>
                </c:pt>
                <c:pt idx="20">
                  <c:v>16.412000000000003</c:v>
                </c:pt>
                <c:pt idx="21">
                  <c:v>16.412000000000003</c:v>
                </c:pt>
                <c:pt idx="22">
                  <c:v>16.412000000000003</c:v>
                </c:pt>
                <c:pt idx="23">
                  <c:v>16.412000000000003</c:v>
                </c:pt>
                <c:pt idx="24">
                  <c:v>16.412000000000003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49-4809-9670-751DDFAC8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086335"/>
        <c:axId val="171082591"/>
      </c:lineChart>
      <c:catAx>
        <c:axId val="1710863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71082591"/>
        <c:crosses val="autoZero"/>
        <c:auto val="1"/>
        <c:lblAlgn val="ctr"/>
        <c:lblOffset val="100"/>
        <c:noMultiLvlLbl val="0"/>
      </c:catAx>
      <c:valAx>
        <c:axId val="17108259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710863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'2.8'!$A$6</c:f>
              <c:strCache>
                <c:ptCount val="1"/>
                <c:pt idx="0">
                  <c:v>Dias para despachar exportações diretas da alfândega  - WBES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3E0B-4E8E-A806-93F9118D1C75}"/>
              </c:ext>
            </c:extLst>
          </c:dPt>
          <c:cat>
            <c:strRef>
              <c:f>'2.8'!$B$10:$B$37</c:f>
              <c:strCache>
                <c:ptCount val="28"/>
                <c:pt idx="0">
                  <c:v>Chipre</c:v>
                </c:pt>
                <c:pt idx="1">
                  <c:v>Portugal</c:v>
                </c:pt>
                <c:pt idx="2">
                  <c:v>França</c:v>
                </c:pt>
                <c:pt idx="3">
                  <c:v>Espanha</c:v>
                </c:pt>
                <c:pt idx="4">
                  <c:v>Finlândia</c:v>
                </c:pt>
                <c:pt idx="5">
                  <c:v>Bélgica</c:v>
                </c:pt>
                <c:pt idx="6">
                  <c:v>Dinamarca</c:v>
                </c:pt>
                <c:pt idx="7">
                  <c:v>Itália</c:v>
                </c:pt>
                <c:pt idx="8">
                  <c:v>Bulgária</c:v>
                </c:pt>
                <c:pt idx="9">
                  <c:v>UE</c:v>
                </c:pt>
                <c:pt idx="10">
                  <c:v>Eslovénia</c:v>
                </c:pt>
                <c:pt idx="11">
                  <c:v>Alemanha</c:v>
                </c:pt>
                <c:pt idx="12">
                  <c:v>Lituânia</c:v>
                </c:pt>
                <c:pt idx="13">
                  <c:v>Rep. Checa</c:v>
                </c:pt>
                <c:pt idx="14">
                  <c:v>Luxemburgo</c:v>
                </c:pt>
                <c:pt idx="15">
                  <c:v>Malta</c:v>
                </c:pt>
                <c:pt idx="16">
                  <c:v>Irlanda</c:v>
                </c:pt>
                <c:pt idx="17">
                  <c:v>Países Baixos</c:v>
                </c:pt>
                <c:pt idx="18">
                  <c:v>Roménia</c:v>
                </c:pt>
                <c:pt idx="19">
                  <c:v>Polónia</c:v>
                </c:pt>
                <c:pt idx="20">
                  <c:v>Suécia</c:v>
                </c:pt>
                <c:pt idx="21">
                  <c:v>Eslováquia</c:v>
                </c:pt>
                <c:pt idx="22">
                  <c:v>Grécia</c:v>
                </c:pt>
                <c:pt idx="23">
                  <c:v>Áustria</c:v>
                </c:pt>
                <c:pt idx="24">
                  <c:v>Croácia</c:v>
                </c:pt>
                <c:pt idx="25">
                  <c:v>Letónia</c:v>
                </c:pt>
                <c:pt idx="26">
                  <c:v>Hungria</c:v>
                </c:pt>
                <c:pt idx="27">
                  <c:v>Estónia</c:v>
                </c:pt>
              </c:strCache>
            </c:strRef>
          </c:cat>
          <c:val>
            <c:numRef>
              <c:f>'2.8'!$C$10:$C$37</c:f>
              <c:numCache>
                <c:formatCode>General</c:formatCode>
                <c:ptCount val="28"/>
                <c:pt idx="0">
                  <c:v>14.1</c:v>
                </c:pt>
                <c:pt idx="1">
                  <c:v>13.7</c:v>
                </c:pt>
                <c:pt idx="2">
                  <c:v>10.4</c:v>
                </c:pt>
                <c:pt idx="3">
                  <c:v>7</c:v>
                </c:pt>
                <c:pt idx="4">
                  <c:v>6.4</c:v>
                </c:pt>
                <c:pt idx="5">
                  <c:v>6.1</c:v>
                </c:pt>
                <c:pt idx="6">
                  <c:v>6.1</c:v>
                </c:pt>
                <c:pt idx="7">
                  <c:v>5.5</c:v>
                </c:pt>
                <c:pt idx="8">
                  <c:v>4.8</c:v>
                </c:pt>
                <c:pt idx="9" formatCode="0.0">
                  <c:v>4.7740740740740728</c:v>
                </c:pt>
                <c:pt idx="10">
                  <c:v>4.7</c:v>
                </c:pt>
                <c:pt idx="11">
                  <c:v>4.0999999999999996</c:v>
                </c:pt>
                <c:pt idx="12">
                  <c:v>4</c:v>
                </c:pt>
                <c:pt idx="13">
                  <c:v>3.8</c:v>
                </c:pt>
                <c:pt idx="14">
                  <c:v>3.8</c:v>
                </c:pt>
                <c:pt idx="15">
                  <c:v>3.5</c:v>
                </c:pt>
                <c:pt idx="16">
                  <c:v>3.3</c:v>
                </c:pt>
                <c:pt idx="17">
                  <c:v>3.3</c:v>
                </c:pt>
                <c:pt idx="18">
                  <c:v>3.2</c:v>
                </c:pt>
                <c:pt idx="19">
                  <c:v>3.1</c:v>
                </c:pt>
                <c:pt idx="20">
                  <c:v>2.9</c:v>
                </c:pt>
                <c:pt idx="21">
                  <c:v>2.5</c:v>
                </c:pt>
                <c:pt idx="22">
                  <c:v>2.4</c:v>
                </c:pt>
                <c:pt idx="23">
                  <c:v>2.2999999999999998</c:v>
                </c:pt>
                <c:pt idx="24">
                  <c:v>2.1</c:v>
                </c:pt>
                <c:pt idx="25">
                  <c:v>2.1</c:v>
                </c:pt>
                <c:pt idx="26">
                  <c:v>1.9</c:v>
                </c:pt>
                <c:pt idx="27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0B-4E8E-A806-93F9118D1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4593983"/>
        <c:axId val="1804596479"/>
      </c:barChart>
      <c:lineChart>
        <c:grouping val="standard"/>
        <c:varyColors val="0"/>
        <c:ser>
          <c:idx val="1"/>
          <c:order val="1"/>
          <c:tx>
            <c:strRef>
              <c:f>'2.8'!$K$6</c:f>
              <c:strCache>
                <c:ptCount val="1"/>
                <c:pt idx="0">
                  <c:v>Dias para desalfandegar importações - WBES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  <c:spPr>
              <a:solidFill>
                <a:schemeClr val="accent6">
                  <a:lumMod val="50000"/>
                </a:schemeClr>
              </a:solidFill>
              <a:ln w="9525">
                <a:noFill/>
              </a:ln>
              <a:effectLst/>
            </c:spPr>
          </c:marker>
          <c:dPt>
            <c:idx val="1"/>
            <c:marker>
              <c:symbol val="triangle"/>
              <c:size val="5"/>
              <c:spPr>
                <a:solidFill>
                  <a:srgbClr val="00B05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E0B-4E8E-A806-93F9118D1C75}"/>
              </c:ext>
            </c:extLst>
          </c:dPt>
          <c:cat>
            <c:strRef>
              <c:f>'2.8'!$B$10:$B$37</c:f>
              <c:strCache>
                <c:ptCount val="28"/>
                <c:pt idx="0">
                  <c:v>Chipre</c:v>
                </c:pt>
                <c:pt idx="1">
                  <c:v>Portugal</c:v>
                </c:pt>
                <c:pt idx="2">
                  <c:v>França</c:v>
                </c:pt>
                <c:pt idx="3">
                  <c:v>Espanha</c:v>
                </c:pt>
                <c:pt idx="4">
                  <c:v>Finlândia</c:v>
                </c:pt>
                <c:pt idx="5">
                  <c:v>Bélgica</c:v>
                </c:pt>
                <c:pt idx="6">
                  <c:v>Dinamarca</c:v>
                </c:pt>
                <c:pt idx="7">
                  <c:v>Itália</c:v>
                </c:pt>
                <c:pt idx="8">
                  <c:v>Bulgária</c:v>
                </c:pt>
                <c:pt idx="9">
                  <c:v>UE</c:v>
                </c:pt>
                <c:pt idx="10">
                  <c:v>Eslovénia</c:v>
                </c:pt>
                <c:pt idx="11">
                  <c:v>Alemanha</c:v>
                </c:pt>
                <c:pt idx="12">
                  <c:v>Lituânia</c:v>
                </c:pt>
                <c:pt idx="13">
                  <c:v>Rep. Checa</c:v>
                </c:pt>
                <c:pt idx="14">
                  <c:v>Luxemburgo</c:v>
                </c:pt>
                <c:pt idx="15">
                  <c:v>Malta</c:v>
                </c:pt>
                <c:pt idx="16">
                  <c:v>Irlanda</c:v>
                </c:pt>
                <c:pt idx="17">
                  <c:v>Países Baixos</c:v>
                </c:pt>
                <c:pt idx="18">
                  <c:v>Roménia</c:v>
                </c:pt>
                <c:pt idx="19">
                  <c:v>Polónia</c:v>
                </c:pt>
                <c:pt idx="20">
                  <c:v>Suécia</c:v>
                </c:pt>
                <c:pt idx="21">
                  <c:v>Eslováquia</c:v>
                </c:pt>
                <c:pt idx="22">
                  <c:v>Grécia</c:v>
                </c:pt>
                <c:pt idx="23">
                  <c:v>Áustria</c:v>
                </c:pt>
                <c:pt idx="24">
                  <c:v>Croácia</c:v>
                </c:pt>
                <c:pt idx="25">
                  <c:v>Letónia</c:v>
                </c:pt>
                <c:pt idx="26">
                  <c:v>Hungria</c:v>
                </c:pt>
                <c:pt idx="27">
                  <c:v>Estónia</c:v>
                </c:pt>
              </c:strCache>
            </c:strRef>
          </c:cat>
          <c:val>
            <c:numRef>
              <c:f>'2.8'!$M$10:$M$37</c:f>
              <c:numCache>
                <c:formatCode>General</c:formatCode>
                <c:ptCount val="28"/>
                <c:pt idx="0">
                  <c:v>8.9</c:v>
                </c:pt>
                <c:pt idx="1">
                  <c:v>12.8</c:v>
                </c:pt>
                <c:pt idx="2">
                  <c:v>12.3</c:v>
                </c:pt>
                <c:pt idx="3">
                  <c:v>7.7</c:v>
                </c:pt>
                <c:pt idx="4">
                  <c:v>9.6999999999999993</c:v>
                </c:pt>
                <c:pt idx="5">
                  <c:v>5.8</c:v>
                </c:pt>
                <c:pt idx="6">
                  <c:v>7.8</c:v>
                </c:pt>
                <c:pt idx="7">
                  <c:v>6.3</c:v>
                </c:pt>
                <c:pt idx="8">
                  <c:v>4.8</c:v>
                </c:pt>
                <c:pt idx="9" formatCode="0.0">
                  <c:v>5.9481481481481477</c:v>
                </c:pt>
                <c:pt idx="10">
                  <c:v>8.3000000000000007</c:v>
                </c:pt>
                <c:pt idx="11">
                  <c:v>4</c:v>
                </c:pt>
                <c:pt idx="12">
                  <c:v>4.9000000000000004</c:v>
                </c:pt>
                <c:pt idx="13">
                  <c:v>7.5</c:v>
                </c:pt>
                <c:pt idx="14">
                  <c:v>5.9</c:v>
                </c:pt>
                <c:pt idx="15">
                  <c:v>3</c:v>
                </c:pt>
                <c:pt idx="16">
                  <c:v>6.2</c:v>
                </c:pt>
                <c:pt idx="17">
                  <c:v>6.6</c:v>
                </c:pt>
                <c:pt idx="18">
                  <c:v>4.5</c:v>
                </c:pt>
                <c:pt idx="19">
                  <c:v>4.0999999999999996</c:v>
                </c:pt>
                <c:pt idx="20">
                  <c:v>3.7</c:v>
                </c:pt>
                <c:pt idx="21">
                  <c:v>7.4</c:v>
                </c:pt>
                <c:pt idx="22">
                  <c:v>4.3</c:v>
                </c:pt>
                <c:pt idx="23">
                  <c:v>1.8</c:v>
                </c:pt>
                <c:pt idx="24">
                  <c:v>2.2000000000000002</c:v>
                </c:pt>
                <c:pt idx="25">
                  <c:v>3</c:v>
                </c:pt>
                <c:pt idx="26">
                  <c:v>2.2000000000000002</c:v>
                </c:pt>
                <c:pt idx="27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0B-4E8E-A806-93F9118D1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4593983"/>
        <c:axId val="1804596479"/>
      </c:lineChart>
      <c:catAx>
        <c:axId val="18045939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804596479"/>
        <c:crosses val="autoZero"/>
        <c:auto val="1"/>
        <c:lblAlgn val="ctr"/>
        <c:lblOffset val="100"/>
        <c:noMultiLvlLbl val="0"/>
      </c:catAx>
      <c:valAx>
        <c:axId val="180459647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8045939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'2.10'!$C$8</c:f>
              <c:strCache>
                <c:ptCount val="1"/>
                <c:pt idx="0">
                  <c:v>Acesso a financiamento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'2.10'!$B$9:$B$10</c:f>
              <c:strCache>
                <c:ptCount val="2"/>
                <c:pt idx="0">
                  <c:v>Portugal</c:v>
                </c:pt>
                <c:pt idx="1">
                  <c:v>UE</c:v>
                </c:pt>
              </c:strCache>
            </c:strRef>
          </c:cat>
          <c:val>
            <c:numRef>
              <c:f>'2.10'!$C$9:$C$10</c:f>
              <c:numCache>
                <c:formatCode>0.0</c:formatCode>
                <c:ptCount val="2"/>
                <c:pt idx="0" formatCode="General">
                  <c:v>0.6</c:v>
                </c:pt>
                <c:pt idx="1">
                  <c:v>6.773076923076923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FE-490C-B356-25D7103A0E6A}"/>
            </c:ext>
          </c:extLst>
        </c:ser>
        <c:ser>
          <c:idx val="1"/>
          <c:order val="1"/>
          <c:tx>
            <c:strRef>
              <c:f>'2.10'!$D$8</c:f>
              <c:strCache>
                <c:ptCount val="1"/>
                <c:pt idx="0">
                  <c:v>Acesso a terreno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'2.10'!$B$9:$B$10</c:f>
              <c:strCache>
                <c:ptCount val="2"/>
                <c:pt idx="0">
                  <c:v>Portugal</c:v>
                </c:pt>
                <c:pt idx="1">
                  <c:v>UE</c:v>
                </c:pt>
              </c:strCache>
            </c:strRef>
          </c:cat>
          <c:val>
            <c:numRef>
              <c:f>'2.10'!$D$9:$D$10</c:f>
              <c:numCache>
                <c:formatCode>0.0</c:formatCode>
                <c:ptCount val="2"/>
                <c:pt idx="0" formatCode="General">
                  <c:v>0</c:v>
                </c:pt>
                <c:pt idx="1">
                  <c:v>1.5346153846153849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FE-490C-B356-25D7103A0E6A}"/>
            </c:ext>
          </c:extLst>
        </c:ser>
        <c:ser>
          <c:idx val="2"/>
          <c:order val="2"/>
          <c:tx>
            <c:strRef>
              <c:f>'2.10'!$E$8</c:f>
              <c:strCache>
                <c:ptCount val="1"/>
                <c:pt idx="0">
                  <c:v>Licenciamentos e autorizações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'2.10'!$B$9:$B$10</c:f>
              <c:strCache>
                <c:ptCount val="2"/>
                <c:pt idx="0">
                  <c:v>Portugal</c:v>
                </c:pt>
                <c:pt idx="1">
                  <c:v>UE</c:v>
                </c:pt>
              </c:strCache>
            </c:strRef>
          </c:cat>
          <c:val>
            <c:numRef>
              <c:f>'2.10'!$E$9:$E$10</c:f>
              <c:numCache>
                <c:formatCode>0.0</c:formatCode>
                <c:ptCount val="2"/>
                <c:pt idx="0" formatCode="General">
                  <c:v>0.5</c:v>
                </c:pt>
                <c:pt idx="1">
                  <c:v>2.7538461538461543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FE-490C-B356-25D7103A0E6A}"/>
            </c:ext>
          </c:extLst>
        </c:ser>
        <c:ser>
          <c:idx val="3"/>
          <c:order val="3"/>
          <c:tx>
            <c:strRef>
              <c:f>'2.10'!$F$8</c:f>
              <c:strCache>
                <c:ptCount val="1"/>
                <c:pt idx="0">
                  <c:v>Corrupção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'2.10'!$B$9:$B$10</c:f>
              <c:strCache>
                <c:ptCount val="2"/>
                <c:pt idx="0">
                  <c:v>Portugal</c:v>
                </c:pt>
                <c:pt idx="1">
                  <c:v>UE</c:v>
                </c:pt>
              </c:strCache>
            </c:strRef>
          </c:cat>
          <c:val>
            <c:numRef>
              <c:f>'2.10'!$F$9:$F$10</c:f>
              <c:numCache>
                <c:formatCode>0.0</c:formatCode>
                <c:ptCount val="2"/>
                <c:pt idx="0" formatCode="General">
                  <c:v>0.8</c:v>
                </c:pt>
                <c:pt idx="1">
                  <c:v>1.7961538461538462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FE-490C-B356-25D7103A0E6A}"/>
            </c:ext>
          </c:extLst>
        </c:ser>
        <c:ser>
          <c:idx val="4"/>
          <c:order val="4"/>
          <c:tx>
            <c:strRef>
              <c:f>'2.10'!$G$8</c:f>
              <c:strCache>
                <c:ptCount val="1"/>
                <c:pt idx="0">
                  <c:v>Tribunais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'2.10'!$B$9:$B$10</c:f>
              <c:strCache>
                <c:ptCount val="2"/>
                <c:pt idx="0">
                  <c:v>Portugal</c:v>
                </c:pt>
                <c:pt idx="1">
                  <c:v>UE</c:v>
                </c:pt>
              </c:strCache>
            </c:strRef>
          </c:cat>
          <c:val>
            <c:numRef>
              <c:f>'2.10'!$G$9:$G$10</c:f>
              <c:numCache>
                <c:formatCode>0.0</c:formatCode>
                <c:ptCount val="2"/>
                <c:pt idx="0" formatCode="General">
                  <c:v>0.1</c:v>
                </c:pt>
                <c:pt idx="1">
                  <c:v>0.73076923076923073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EFE-490C-B356-25D7103A0E6A}"/>
            </c:ext>
          </c:extLst>
        </c:ser>
        <c:ser>
          <c:idx val="5"/>
          <c:order val="5"/>
          <c:tx>
            <c:strRef>
              <c:f>'2.10'!$H$8</c:f>
              <c:strCache>
                <c:ptCount val="1"/>
                <c:pt idx="0">
                  <c:v>Crime, roubo e desordem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'2.10'!$B$9:$B$10</c:f>
              <c:strCache>
                <c:ptCount val="2"/>
                <c:pt idx="0">
                  <c:v>Portugal</c:v>
                </c:pt>
                <c:pt idx="1">
                  <c:v>UE</c:v>
                </c:pt>
              </c:strCache>
            </c:strRef>
          </c:cat>
          <c:val>
            <c:numRef>
              <c:f>'2.10'!$H$9:$H$10</c:f>
              <c:numCache>
                <c:formatCode>0.0</c:formatCode>
                <c:ptCount val="2"/>
                <c:pt idx="0" formatCode="General">
                  <c:v>0.2</c:v>
                </c:pt>
                <c:pt idx="1">
                  <c:v>1.8538461538461539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EFE-490C-B356-25D7103A0E6A}"/>
            </c:ext>
          </c:extLst>
        </c:ser>
        <c:ser>
          <c:idx val="6"/>
          <c:order val="6"/>
          <c:tx>
            <c:strRef>
              <c:f>'2.10'!$I$8</c:f>
              <c:strCache>
                <c:ptCount val="1"/>
                <c:pt idx="0">
                  <c:v>Serviços aduaneiros e regulamentação comercial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'2.10'!$B$9:$B$10</c:f>
              <c:strCache>
                <c:ptCount val="2"/>
                <c:pt idx="0">
                  <c:v>Portugal</c:v>
                </c:pt>
                <c:pt idx="1">
                  <c:v>UE</c:v>
                </c:pt>
              </c:strCache>
            </c:strRef>
          </c:cat>
          <c:val>
            <c:numRef>
              <c:f>'2.10'!$I$9:$I$10</c:f>
              <c:numCache>
                <c:formatCode>0.0</c:formatCode>
                <c:ptCount val="2"/>
                <c:pt idx="0" formatCode="General">
                  <c:v>1.1000000000000001</c:v>
                </c:pt>
                <c:pt idx="1">
                  <c:v>2.2576923076923077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EFE-490C-B356-25D7103A0E6A}"/>
            </c:ext>
          </c:extLst>
        </c:ser>
        <c:ser>
          <c:idx val="7"/>
          <c:order val="7"/>
          <c:tx>
            <c:strRef>
              <c:f>'2.10'!$J$8</c:f>
              <c:strCache>
                <c:ptCount val="1"/>
                <c:pt idx="0">
                  <c:v>Eletricidade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'2.10'!$B$9:$B$10</c:f>
              <c:strCache>
                <c:ptCount val="2"/>
                <c:pt idx="0">
                  <c:v>Portugal</c:v>
                </c:pt>
                <c:pt idx="1">
                  <c:v>UE</c:v>
                </c:pt>
              </c:strCache>
            </c:strRef>
          </c:cat>
          <c:val>
            <c:numRef>
              <c:f>'2.10'!$J$9:$J$10</c:f>
              <c:numCache>
                <c:formatCode>0.0</c:formatCode>
                <c:ptCount val="2"/>
                <c:pt idx="0" formatCode="General">
                  <c:v>2.4</c:v>
                </c:pt>
                <c:pt idx="1">
                  <c:v>2.8576923076923069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EFE-490C-B356-25D7103A0E6A}"/>
            </c:ext>
          </c:extLst>
        </c:ser>
        <c:ser>
          <c:idx val="8"/>
          <c:order val="8"/>
          <c:tx>
            <c:strRef>
              <c:f>'2.10'!$K$8</c:f>
              <c:strCache>
                <c:ptCount val="1"/>
                <c:pt idx="0">
                  <c:v>Mão de obra inadequadamente qualificada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'2.10'!$B$9:$B$10</c:f>
              <c:strCache>
                <c:ptCount val="2"/>
                <c:pt idx="0">
                  <c:v>Portugal</c:v>
                </c:pt>
                <c:pt idx="1">
                  <c:v>UE</c:v>
                </c:pt>
              </c:strCache>
            </c:strRef>
          </c:cat>
          <c:val>
            <c:numRef>
              <c:f>'2.10'!$K$9:$K$10</c:f>
              <c:numCache>
                <c:formatCode>0.0</c:formatCode>
                <c:ptCount val="2"/>
                <c:pt idx="0" formatCode="General">
                  <c:v>4.4000000000000004</c:v>
                </c:pt>
                <c:pt idx="1">
                  <c:v>25.765384615384615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EFE-490C-B356-25D7103A0E6A}"/>
            </c:ext>
          </c:extLst>
        </c:ser>
        <c:ser>
          <c:idx val="9"/>
          <c:order val="9"/>
          <c:tx>
            <c:strRef>
              <c:f>'2.10'!$L$8</c:f>
              <c:strCache>
                <c:ptCount val="1"/>
                <c:pt idx="0">
                  <c:v>Regulamentação laboral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'2.10'!$B$9:$B$10</c:f>
              <c:strCache>
                <c:ptCount val="2"/>
                <c:pt idx="0">
                  <c:v>Portugal</c:v>
                </c:pt>
                <c:pt idx="1">
                  <c:v>UE</c:v>
                </c:pt>
              </c:strCache>
            </c:strRef>
          </c:cat>
          <c:val>
            <c:numRef>
              <c:f>'2.10'!$L$9:$L$10</c:f>
              <c:numCache>
                <c:formatCode>0.0</c:formatCode>
                <c:ptCount val="2"/>
                <c:pt idx="0" formatCode="General">
                  <c:v>1.3</c:v>
                </c:pt>
                <c:pt idx="1">
                  <c:v>7.596153846153844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EFE-490C-B356-25D7103A0E6A}"/>
            </c:ext>
          </c:extLst>
        </c:ser>
        <c:ser>
          <c:idx val="10"/>
          <c:order val="10"/>
          <c:tx>
            <c:strRef>
              <c:f>'2.10'!$M$8</c:f>
              <c:strCache>
                <c:ptCount val="1"/>
                <c:pt idx="0">
                  <c:v>Instabilidade política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'2.10'!$B$9:$B$10</c:f>
              <c:strCache>
                <c:ptCount val="2"/>
                <c:pt idx="0">
                  <c:v>Portugal</c:v>
                </c:pt>
                <c:pt idx="1">
                  <c:v>UE</c:v>
                </c:pt>
              </c:strCache>
            </c:strRef>
          </c:cat>
          <c:val>
            <c:numRef>
              <c:f>'2.10'!$M$9:$M$10</c:f>
              <c:numCache>
                <c:formatCode>0.0</c:formatCode>
                <c:ptCount val="2"/>
                <c:pt idx="0" formatCode="General">
                  <c:v>2.9</c:v>
                </c:pt>
                <c:pt idx="1">
                  <c:v>5.5461538461538469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EFE-490C-B356-25D7103A0E6A}"/>
            </c:ext>
          </c:extLst>
        </c:ser>
        <c:ser>
          <c:idx val="11"/>
          <c:order val="11"/>
          <c:tx>
            <c:strRef>
              <c:f>'2.10'!$N$8</c:f>
              <c:strCache>
                <c:ptCount val="1"/>
                <c:pt idx="0">
                  <c:v>Práticas do setor informal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'2.10'!$B$9:$B$10</c:f>
              <c:strCache>
                <c:ptCount val="2"/>
                <c:pt idx="0">
                  <c:v>Portugal</c:v>
                </c:pt>
                <c:pt idx="1">
                  <c:v>UE</c:v>
                </c:pt>
              </c:strCache>
            </c:strRef>
          </c:cat>
          <c:val>
            <c:numRef>
              <c:f>'2.10'!$N$9:$N$10</c:f>
              <c:numCache>
                <c:formatCode>0.0</c:formatCode>
                <c:ptCount val="2"/>
                <c:pt idx="0" formatCode="General">
                  <c:v>7.9</c:v>
                </c:pt>
                <c:pt idx="1">
                  <c:v>9.3076923076923084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EFE-490C-B356-25D7103A0E6A}"/>
            </c:ext>
          </c:extLst>
        </c:ser>
        <c:ser>
          <c:idx val="12"/>
          <c:order val="12"/>
          <c:tx>
            <c:strRef>
              <c:f>'2.10'!$O$8</c:f>
              <c:strCache>
                <c:ptCount val="1"/>
                <c:pt idx="0">
                  <c:v>Administração fiscal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'2.10'!$B$9:$B$10</c:f>
              <c:strCache>
                <c:ptCount val="2"/>
                <c:pt idx="0">
                  <c:v>Portugal</c:v>
                </c:pt>
                <c:pt idx="1">
                  <c:v>UE</c:v>
                </c:pt>
              </c:strCache>
            </c:strRef>
          </c:cat>
          <c:val>
            <c:numRef>
              <c:f>'2.10'!$O$9:$O$10</c:f>
              <c:numCache>
                <c:formatCode>0.0</c:formatCode>
                <c:ptCount val="2"/>
                <c:pt idx="0" formatCode="General">
                  <c:v>13</c:v>
                </c:pt>
                <c:pt idx="1">
                  <c:v>4.9423076923076925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EFE-490C-B356-25D7103A0E6A}"/>
            </c:ext>
          </c:extLst>
        </c:ser>
        <c:ser>
          <c:idx val="13"/>
          <c:order val="13"/>
          <c:tx>
            <c:strRef>
              <c:f>'2.10'!$P$8</c:f>
              <c:strCache>
                <c:ptCount val="1"/>
                <c:pt idx="0">
                  <c:v>Carga fiscal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'2.10'!$B$9:$B$10</c:f>
              <c:strCache>
                <c:ptCount val="2"/>
                <c:pt idx="0">
                  <c:v>Portugal</c:v>
                </c:pt>
                <c:pt idx="1">
                  <c:v>UE</c:v>
                </c:pt>
              </c:strCache>
            </c:strRef>
          </c:cat>
          <c:val>
            <c:numRef>
              <c:f>'2.10'!$P$9:$P$10</c:f>
              <c:numCache>
                <c:formatCode>0.0</c:formatCode>
                <c:ptCount val="2"/>
                <c:pt idx="0" formatCode="General">
                  <c:v>63.4</c:v>
                </c:pt>
                <c:pt idx="1">
                  <c:v>20.799999999999997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EFE-490C-B356-25D7103A0E6A}"/>
            </c:ext>
          </c:extLst>
        </c:ser>
        <c:ser>
          <c:idx val="14"/>
          <c:order val="14"/>
          <c:tx>
            <c:strRef>
              <c:f>'2.10'!$Q$8</c:f>
              <c:strCache>
                <c:ptCount val="1"/>
                <c:pt idx="0">
                  <c:v>Transportes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'2.10'!$B$9:$B$10</c:f>
              <c:strCache>
                <c:ptCount val="2"/>
                <c:pt idx="0">
                  <c:v>Portugal</c:v>
                </c:pt>
                <c:pt idx="1">
                  <c:v>UE</c:v>
                </c:pt>
              </c:strCache>
            </c:strRef>
          </c:cat>
          <c:val>
            <c:numRef>
              <c:f>'2.10'!$Q$9:$Q$10</c:f>
              <c:numCache>
                <c:formatCode>0.0</c:formatCode>
                <c:ptCount val="2"/>
                <c:pt idx="0" formatCode="General">
                  <c:v>1.4</c:v>
                </c:pt>
                <c:pt idx="1">
                  <c:v>5.4576923076923078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EFE-490C-B356-25D7103A0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04528671"/>
        <c:axId val="1804518687"/>
      </c:barChart>
      <c:catAx>
        <c:axId val="18045286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804518687"/>
        <c:crosses val="autoZero"/>
        <c:auto val="1"/>
        <c:lblAlgn val="ctr"/>
        <c:lblOffset val="100"/>
        <c:noMultiLvlLbl val="0"/>
      </c:catAx>
      <c:valAx>
        <c:axId val="18045186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804528671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v>UE (2023)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'2.13'!$D$8:$I$8</c:f>
              <c:strCache>
                <c:ptCount val="6"/>
                <c:pt idx="0">
                  <c:v>Customs</c:v>
                </c:pt>
                <c:pt idx="1">
                  <c:v>Infrastructure</c:v>
                </c:pt>
                <c:pt idx="2">
                  <c:v>International shipments</c:v>
                </c:pt>
                <c:pt idx="3">
                  <c:v>Logistics competence</c:v>
                </c:pt>
                <c:pt idx="4">
                  <c:v>Tracking &amp; tracing</c:v>
                </c:pt>
                <c:pt idx="5">
                  <c:v>Timeliness</c:v>
                </c:pt>
              </c:strCache>
            </c:strRef>
          </c:cat>
          <c:val>
            <c:numRef>
              <c:f>'2.13'!$D$9:$I$9</c:f>
              <c:numCache>
                <c:formatCode>0.00</c:formatCode>
                <c:ptCount val="6"/>
                <c:pt idx="0">
                  <c:v>3.4111111111111119</c:v>
                </c:pt>
                <c:pt idx="1">
                  <c:v>3.5962962962962961</c:v>
                </c:pt>
                <c:pt idx="2">
                  <c:v>3.4666666666666668</c:v>
                </c:pt>
                <c:pt idx="3">
                  <c:v>3.7074074074074077</c:v>
                </c:pt>
                <c:pt idx="4">
                  <c:v>3.6925925925925926</c:v>
                </c:pt>
                <c:pt idx="5">
                  <c:v>3.8074074074074074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C2-4B0C-A39E-82FA30DABCC6}"/>
            </c:ext>
          </c:extLst>
        </c:ser>
        <c:ser>
          <c:idx val="1"/>
          <c:order val="1"/>
          <c:tx>
            <c:v>Portugal (2023)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'2.13'!$D$8:$I$8</c:f>
              <c:strCache>
                <c:ptCount val="6"/>
                <c:pt idx="0">
                  <c:v>Customs</c:v>
                </c:pt>
                <c:pt idx="1">
                  <c:v>Infrastructure</c:v>
                </c:pt>
                <c:pt idx="2">
                  <c:v>International shipments</c:v>
                </c:pt>
                <c:pt idx="3">
                  <c:v>Logistics competence</c:v>
                </c:pt>
                <c:pt idx="4">
                  <c:v>Tracking &amp; tracing</c:v>
                </c:pt>
                <c:pt idx="5">
                  <c:v>Timeliness</c:v>
                </c:pt>
              </c:strCache>
            </c:strRef>
          </c:cat>
          <c:val>
            <c:numRef>
              <c:f>'2.13'!$D$10:$I$10</c:f>
              <c:numCache>
                <c:formatCode>0.0</c:formatCode>
                <c:ptCount val="6"/>
                <c:pt idx="0" formatCode="General">
                  <c:v>3.2</c:v>
                </c:pt>
                <c:pt idx="1">
                  <c:v>3.6</c:v>
                </c:pt>
                <c:pt idx="2" formatCode="General">
                  <c:v>3.1</c:v>
                </c:pt>
                <c:pt idx="3" formatCode="General">
                  <c:v>3.6</c:v>
                </c:pt>
                <c:pt idx="4" formatCode="General">
                  <c:v>3.2</c:v>
                </c:pt>
                <c:pt idx="5" formatCode="General">
                  <c:v>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C2-4B0C-A39E-82FA30DABCC6}"/>
            </c:ext>
          </c:extLst>
        </c:ser>
        <c:ser>
          <c:idx val="2"/>
          <c:order val="2"/>
          <c:tx>
            <c:strRef>
              <c:f>'2.13'!$B$14</c:f>
              <c:strCache>
                <c:ptCount val="1"/>
                <c:pt idx="0">
                  <c:v>Portugal (2018)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'2.13'!$D$8:$I$8</c:f>
              <c:strCache>
                <c:ptCount val="6"/>
                <c:pt idx="0">
                  <c:v>Customs</c:v>
                </c:pt>
                <c:pt idx="1">
                  <c:v>Infrastructure</c:v>
                </c:pt>
                <c:pt idx="2">
                  <c:v>International shipments</c:v>
                </c:pt>
                <c:pt idx="3">
                  <c:v>Logistics competence</c:v>
                </c:pt>
                <c:pt idx="4">
                  <c:v>Tracking &amp; tracing</c:v>
                </c:pt>
                <c:pt idx="5">
                  <c:v>Timeliness</c:v>
                </c:pt>
              </c:strCache>
            </c:strRef>
          </c:cat>
          <c:val>
            <c:numRef>
              <c:f>'2.13'!$D$14:$I$14</c:f>
              <c:numCache>
                <c:formatCode>General</c:formatCode>
                <c:ptCount val="6"/>
                <c:pt idx="0">
                  <c:v>3.17</c:v>
                </c:pt>
                <c:pt idx="1">
                  <c:v>3.25</c:v>
                </c:pt>
                <c:pt idx="2">
                  <c:v>3.83</c:v>
                </c:pt>
                <c:pt idx="3">
                  <c:v>3.71</c:v>
                </c:pt>
                <c:pt idx="4">
                  <c:v>3.72</c:v>
                </c:pt>
                <c:pt idx="5">
                  <c:v>4.13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C2-4B0C-A39E-82FA30DAB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744767"/>
        <c:axId val="131751007"/>
      </c:radarChart>
      <c:catAx>
        <c:axId val="1317447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1751007"/>
        <c:crosses val="autoZero"/>
        <c:auto val="1"/>
        <c:lblAlgn val="ctr"/>
        <c:lblOffset val="100"/>
        <c:noMultiLvlLbl val="0"/>
      </c:catAx>
      <c:valAx>
        <c:axId val="131751007"/>
        <c:scaling>
          <c:orientation val="minMax"/>
          <c:max val="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solidFill>
              <a:schemeClr val="accent6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317447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Grandes </c:v>
          </c:tx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9"/>
              <c:pt idx="0">
                <c:v>Início de atividade</c:v>
              </c:pt>
              <c:pt idx="1">
                <c:v>Licenciamentos</c:v>
              </c:pt>
              <c:pt idx="2">
                <c:v>Indústrias de rede</c:v>
              </c:pt>
              <c:pt idx="3">
                <c:v>Financiamento</c:v>
              </c:pt>
              <c:pt idx="4">
                <c:v>Sistema judicial</c:v>
              </c:pt>
              <c:pt idx="5">
                <c:v>Sistema fiscal</c:v>
              </c:pt>
              <c:pt idx="6">
                <c:v>Carga administrativa</c:v>
              </c:pt>
              <c:pt idx="7">
                <c:v>Barreiras à internacionalização</c:v>
              </c:pt>
              <c:pt idx="8">
                <c:v>Recursos humanos</c:v>
              </c:pt>
            </c:strLit>
          </c:cat>
          <c:val>
            <c:numLit>
              <c:formatCode>General</c:formatCode>
              <c:ptCount val="9"/>
              <c:pt idx="0">
                <c:v>1.5524202543894101</c:v>
              </c:pt>
              <c:pt idx="1">
                <c:v>3.0335032502035615</c:v>
              </c:pt>
              <c:pt idx="2">
                <c:v>2.9136682707863222</c:v>
              </c:pt>
              <c:pt idx="3">
                <c:v>2.7549070185181526</c:v>
              </c:pt>
              <c:pt idx="4">
                <c:v>3.2159078042175691</c:v>
              </c:pt>
              <c:pt idx="5">
                <c:v>3.8398732474956905</c:v>
              </c:pt>
              <c:pt idx="6">
                <c:v>3.6939907505414027</c:v>
              </c:pt>
              <c:pt idx="7">
                <c:v>2.2655171432665919</c:v>
              </c:pt>
              <c:pt idx="8">
                <c:v>3.7892626091243855</c:v>
              </c:pt>
            </c:numLit>
          </c:val>
          <c:extLst>
            <c:ext xmlns:c16="http://schemas.microsoft.com/office/drawing/2014/chart" uri="{C3380CC4-5D6E-409C-BE32-E72D297353CC}">
              <c16:uniqueId val="{00000000-561E-4E7F-B33C-B5919FD49ADD}"/>
            </c:ext>
          </c:extLst>
        </c:ser>
        <c:ser>
          <c:idx val="1"/>
          <c:order val="1"/>
          <c:tx>
            <c:v>Pequenas e médias</c:v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9"/>
              <c:pt idx="0">
                <c:v>Início de atividade</c:v>
              </c:pt>
              <c:pt idx="1">
                <c:v>Licenciamentos</c:v>
              </c:pt>
              <c:pt idx="2">
                <c:v>Indústrias de rede</c:v>
              </c:pt>
              <c:pt idx="3">
                <c:v>Financiamento</c:v>
              </c:pt>
              <c:pt idx="4">
                <c:v>Sistema judicial</c:v>
              </c:pt>
              <c:pt idx="5">
                <c:v>Sistema fiscal</c:v>
              </c:pt>
              <c:pt idx="6">
                <c:v>Carga administrativa</c:v>
              </c:pt>
              <c:pt idx="7">
                <c:v>Barreiras à internacionalização</c:v>
              </c:pt>
              <c:pt idx="8">
                <c:v>Recursos humanos</c:v>
              </c:pt>
            </c:strLit>
          </c:cat>
          <c:val>
            <c:numLit>
              <c:formatCode>General</c:formatCode>
              <c:ptCount val="9"/>
              <c:pt idx="0">
                <c:v>1.7868973958788459</c:v>
              </c:pt>
              <c:pt idx="1">
                <c:v>2.7479398408462932</c:v>
              </c:pt>
              <c:pt idx="2">
                <c:v>2.6015398748397143</c:v>
              </c:pt>
              <c:pt idx="3">
                <c:v>2.9887493610857936</c:v>
              </c:pt>
              <c:pt idx="4">
                <c:v>2.8515199401278308</c:v>
              </c:pt>
              <c:pt idx="5">
                <c:v>3.6409647314723457</c:v>
              </c:pt>
              <c:pt idx="6">
                <c:v>3.5851317097350393</c:v>
              </c:pt>
              <c:pt idx="7">
                <c:v>2.1659316978944672</c:v>
              </c:pt>
              <c:pt idx="8">
                <c:v>3.7265046684337388</c:v>
              </c:pt>
            </c:numLit>
          </c:val>
          <c:extLst>
            <c:ext xmlns:c16="http://schemas.microsoft.com/office/drawing/2014/chart" uri="{C3380CC4-5D6E-409C-BE32-E72D297353CC}">
              <c16:uniqueId val="{00000001-561E-4E7F-B33C-B5919FD49ADD}"/>
            </c:ext>
          </c:extLst>
        </c:ser>
        <c:ser>
          <c:idx val="2"/>
          <c:order val="2"/>
          <c:tx>
            <c:v>Micro</c:v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9"/>
              <c:pt idx="0">
                <c:v>Início de atividade</c:v>
              </c:pt>
              <c:pt idx="1">
                <c:v>Licenciamentos</c:v>
              </c:pt>
              <c:pt idx="2">
                <c:v>Indústrias de rede</c:v>
              </c:pt>
              <c:pt idx="3">
                <c:v>Financiamento</c:v>
              </c:pt>
              <c:pt idx="4">
                <c:v>Sistema judicial</c:v>
              </c:pt>
              <c:pt idx="5">
                <c:v>Sistema fiscal</c:v>
              </c:pt>
              <c:pt idx="6">
                <c:v>Carga administrativa</c:v>
              </c:pt>
              <c:pt idx="7">
                <c:v>Barreiras à internacionalização</c:v>
              </c:pt>
              <c:pt idx="8">
                <c:v>Recursos humanos</c:v>
              </c:pt>
            </c:strLit>
          </c:cat>
          <c:val>
            <c:numLit>
              <c:formatCode>General</c:formatCode>
              <c:ptCount val="9"/>
              <c:pt idx="0">
                <c:v>2.1528941117433784</c:v>
              </c:pt>
              <c:pt idx="1">
                <c:v>2.3612908080124706</c:v>
              </c:pt>
              <c:pt idx="2">
                <c:v>2.0563589625211245</c:v>
              </c:pt>
              <c:pt idx="3">
                <c:v>2.3829196115019009</c:v>
              </c:pt>
              <c:pt idx="4">
                <c:v>2.0968318023012222</c:v>
              </c:pt>
              <c:pt idx="5">
                <c:v>3.1859475374913893</c:v>
              </c:pt>
              <c:pt idx="6">
                <c:v>3.0518682315639438</c:v>
              </c:pt>
              <c:pt idx="7">
                <c:v>1.5315753688057581</c:v>
              </c:pt>
              <c:pt idx="8">
                <c:v>2.7356092998192048</c:v>
              </c:pt>
            </c:numLit>
          </c:val>
          <c:extLst>
            <c:ext xmlns:c16="http://schemas.microsoft.com/office/drawing/2014/chart" uri="{C3380CC4-5D6E-409C-BE32-E72D297353CC}">
              <c16:uniqueId val="{00000002-561E-4E7F-B33C-B5919FD49ADD}"/>
            </c:ext>
          </c:extLst>
        </c:ser>
        <c:ser>
          <c:idx val="3"/>
          <c:order val="3"/>
          <c:tx>
            <c:v>Total das sociedades</c:v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Lit>
              <c:ptCount val="9"/>
              <c:pt idx="0">
                <c:v>Início de atividade</c:v>
              </c:pt>
              <c:pt idx="1">
                <c:v>Licenciamentos</c:v>
              </c:pt>
              <c:pt idx="2">
                <c:v>Indústrias de rede</c:v>
              </c:pt>
              <c:pt idx="3">
                <c:v>Financiamento</c:v>
              </c:pt>
              <c:pt idx="4">
                <c:v>Sistema judicial</c:v>
              </c:pt>
              <c:pt idx="5">
                <c:v>Sistema fiscal</c:v>
              </c:pt>
              <c:pt idx="6">
                <c:v>Carga administrativa</c:v>
              </c:pt>
              <c:pt idx="7">
                <c:v>Barreiras à internacionalização</c:v>
              </c:pt>
              <c:pt idx="8">
                <c:v>Recursos humanos</c:v>
              </c:pt>
            </c:strLit>
          </c:cat>
          <c:val>
            <c:numLit>
              <c:formatCode>General</c:formatCode>
              <c:ptCount val="9"/>
              <c:pt idx="0">
                <c:v>1.7442509793475462</c:v>
              </c:pt>
              <c:pt idx="1">
                <c:v>2.8089132475293068</c:v>
              </c:pt>
              <c:pt idx="2">
                <c:v>2.6470346704632095</c:v>
              </c:pt>
              <c:pt idx="3">
                <c:v>2.7899835067487673</c:v>
              </c:pt>
              <c:pt idx="4">
                <c:v>2.889049867367036</c:v>
              </c:pt>
              <c:pt idx="5">
                <c:v>3.655816225541789</c:v>
              </c:pt>
              <c:pt idx="6">
                <c:v>3.5480473725785746</c:v>
              </c:pt>
              <c:pt idx="7">
                <c:v>2.1029521436619079</c:v>
              </c:pt>
              <c:pt idx="8">
                <c:v>3.5944574781194412</c:v>
              </c:pt>
            </c:numLit>
          </c:val>
          <c:extLst>
            <c:ext xmlns:c16="http://schemas.microsoft.com/office/drawing/2014/chart" uri="{C3380CC4-5D6E-409C-BE32-E72D297353CC}">
              <c16:uniqueId val="{00000003-561E-4E7F-B33C-B5919FD49A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63433615"/>
        <c:axId val="1763424047"/>
      </c:barChart>
      <c:catAx>
        <c:axId val="17634336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763424047"/>
        <c:crosses val="autoZero"/>
        <c:auto val="1"/>
        <c:lblAlgn val="ctr"/>
        <c:lblOffset val="100"/>
        <c:noMultiLvlLbl val="0"/>
      </c:catAx>
      <c:valAx>
        <c:axId val="176342404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7634336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v>2017</c:v>
          </c:tx>
          <c:spPr>
            <a:ln w="2857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Lit>
              <c:ptCount val="9"/>
              <c:pt idx="0">
                <c:v>Início de atividade</c:v>
              </c:pt>
              <c:pt idx="1">
                <c:v>Licenciamentos</c:v>
              </c:pt>
              <c:pt idx="2">
                <c:v>Indústrias de rede</c:v>
              </c:pt>
              <c:pt idx="3">
                <c:v>Financiamento</c:v>
              </c:pt>
              <c:pt idx="4">
                <c:v>Sistema judicial</c:v>
              </c:pt>
              <c:pt idx="5">
                <c:v>Sistema fiscal</c:v>
              </c:pt>
              <c:pt idx="6">
                <c:v>Carga administrativa</c:v>
              </c:pt>
              <c:pt idx="7">
                <c:v>Barreiras à internacionalização</c:v>
              </c:pt>
              <c:pt idx="8">
                <c:v>Recursos humanos</c:v>
              </c:pt>
            </c:strLit>
          </c:cat>
          <c:val>
            <c:numLit>
              <c:formatCode>General</c:formatCode>
              <c:ptCount val="9"/>
              <c:pt idx="0">
                <c:v>1.7</c:v>
              </c:pt>
              <c:pt idx="1">
                <c:v>2.8</c:v>
              </c:pt>
              <c:pt idx="2">
                <c:v>2.2999999999999998</c:v>
              </c:pt>
              <c:pt idx="3">
                <c:v>2.8</c:v>
              </c:pt>
              <c:pt idx="4">
                <c:v>3</c:v>
              </c:pt>
              <c:pt idx="5">
                <c:v>3.7</c:v>
              </c:pt>
              <c:pt idx="6">
                <c:v>3.5</c:v>
              </c:pt>
              <c:pt idx="7">
                <c:v>2.1</c:v>
              </c:pt>
              <c:pt idx="8">
                <c:v>3.5</c:v>
              </c:pt>
            </c:numLit>
          </c:val>
          <c:extLst>
            <c:ext xmlns:c16="http://schemas.microsoft.com/office/drawing/2014/chart" uri="{C3380CC4-5D6E-409C-BE32-E72D297353CC}">
              <c16:uniqueId val="{00000000-8970-4494-A7B8-915715A5A69D}"/>
            </c:ext>
          </c:extLst>
        </c:ser>
        <c:ser>
          <c:idx val="1"/>
          <c:order val="1"/>
          <c:tx>
            <c:v>2021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Lit>
              <c:ptCount val="9"/>
              <c:pt idx="0">
                <c:v>Início de atividade</c:v>
              </c:pt>
              <c:pt idx="1">
                <c:v>Licenciamentos</c:v>
              </c:pt>
              <c:pt idx="2">
                <c:v>Indústrias de rede</c:v>
              </c:pt>
              <c:pt idx="3">
                <c:v>Financiamento</c:v>
              </c:pt>
              <c:pt idx="4">
                <c:v>Sistema judicial</c:v>
              </c:pt>
              <c:pt idx="5">
                <c:v>Sistema fiscal</c:v>
              </c:pt>
              <c:pt idx="6">
                <c:v>Carga administrativa</c:v>
              </c:pt>
              <c:pt idx="7">
                <c:v>Barreiras à internacionalização</c:v>
              </c:pt>
              <c:pt idx="8">
                <c:v>Recursos humanos</c:v>
              </c:pt>
            </c:strLit>
          </c:cat>
          <c:val>
            <c:numLit>
              <c:formatCode>General</c:formatCode>
              <c:ptCount val="9"/>
              <c:pt idx="0">
                <c:v>1.7442509793475462</c:v>
              </c:pt>
              <c:pt idx="1">
                <c:v>2.8089132475293068</c:v>
              </c:pt>
              <c:pt idx="2">
                <c:v>2.6470346704632095</c:v>
              </c:pt>
              <c:pt idx="3">
                <c:v>2.7899835067487673</c:v>
              </c:pt>
              <c:pt idx="4">
                <c:v>2.889049867367036</c:v>
              </c:pt>
              <c:pt idx="5">
                <c:v>3.655816225541789</c:v>
              </c:pt>
              <c:pt idx="6">
                <c:v>3.5480473725785746</c:v>
              </c:pt>
              <c:pt idx="7">
                <c:v>2.1029521436619079</c:v>
              </c:pt>
              <c:pt idx="8">
                <c:v>3.5944574781194412</c:v>
              </c:pt>
            </c:numLit>
          </c:val>
          <c:extLst>
            <c:ext xmlns:c16="http://schemas.microsoft.com/office/drawing/2014/chart" uri="{C3380CC4-5D6E-409C-BE32-E72D297353CC}">
              <c16:uniqueId val="{00000001-8970-4494-A7B8-915715A5A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1222095"/>
        <c:axId val="331224175"/>
      </c:radarChart>
      <c:catAx>
        <c:axId val="331222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31224175"/>
        <c:crosses val="autoZero"/>
        <c:auto val="1"/>
        <c:lblAlgn val="ctr"/>
        <c:lblOffset val="100"/>
        <c:noMultiLvlLbl val="0"/>
      </c:catAx>
      <c:valAx>
        <c:axId val="331224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312220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/>
              <a:t>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lineChart>
        <c:grouping val="standard"/>
        <c:varyColors val="0"/>
        <c:ser>
          <c:idx val="3"/>
          <c:order val="0"/>
          <c:tx>
            <c:strRef>
              <c:f>'2.18'!$C$8</c:f>
              <c:strCache>
                <c:ptCount val="1"/>
                <c:pt idx="0">
                  <c:v>B2C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7"/>
            <c:spPr>
              <a:solidFill>
                <a:schemeClr val="accent3">
                  <a:lumMod val="40000"/>
                  <a:lumOff val="60000"/>
                </a:schemeClr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'2.18'!$B$9:$B$33</c:f>
              <c:strCache>
                <c:ptCount val="25"/>
                <c:pt idx="0">
                  <c:v>Alemanha</c:v>
                </c:pt>
                <c:pt idx="1">
                  <c:v>Áustria</c:v>
                </c:pt>
                <c:pt idx="2">
                  <c:v>Bélgica</c:v>
                </c:pt>
                <c:pt idx="3">
                  <c:v>Bulgária</c:v>
                </c:pt>
                <c:pt idx="4">
                  <c:v>Croácia</c:v>
                </c:pt>
                <c:pt idx="5">
                  <c:v>Dinamarca</c:v>
                </c:pt>
                <c:pt idx="6">
                  <c:v>Eslováquia</c:v>
                </c:pt>
                <c:pt idx="7">
                  <c:v>Eslovénia</c:v>
                </c:pt>
                <c:pt idx="8">
                  <c:v>Espanha</c:v>
                </c:pt>
                <c:pt idx="9">
                  <c:v>Estónia</c:v>
                </c:pt>
                <c:pt idx="10">
                  <c:v>Finlândia</c:v>
                </c:pt>
                <c:pt idx="11">
                  <c:v>França</c:v>
                </c:pt>
                <c:pt idx="12">
                  <c:v>Grécia</c:v>
                </c:pt>
                <c:pt idx="13">
                  <c:v>Hungria</c:v>
                </c:pt>
                <c:pt idx="14">
                  <c:v>Irlanda</c:v>
                </c:pt>
                <c:pt idx="15">
                  <c:v>Itália</c:v>
                </c:pt>
                <c:pt idx="16">
                  <c:v>Letónia</c:v>
                </c:pt>
                <c:pt idx="17">
                  <c:v>Lituânia</c:v>
                </c:pt>
                <c:pt idx="18">
                  <c:v>Países Baixos</c:v>
                </c:pt>
                <c:pt idx="19">
                  <c:v>Polónia</c:v>
                </c:pt>
                <c:pt idx="20">
                  <c:v>Portugal</c:v>
                </c:pt>
                <c:pt idx="21">
                  <c:v>Rep. Checa</c:v>
                </c:pt>
                <c:pt idx="22">
                  <c:v>Roménia</c:v>
                </c:pt>
                <c:pt idx="23">
                  <c:v>Suécia</c:v>
                </c:pt>
                <c:pt idx="24">
                  <c:v>UE</c:v>
                </c:pt>
              </c:strCache>
            </c:strRef>
          </c:cat>
          <c:val>
            <c:numRef>
              <c:f>'2.18'!$C$9:$C$33</c:f>
              <c:numCache>
                <c:formatCode>General</c:formatCode>
                <c:ptCount val="25"/>
                <c:pt idx="0">
                  <c:v>-1</c:v>
                </c:pt>
                <c:pt idx="1">
                  <c:v>5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3</c:v>
                </c:pt>
                <c:pt idx="6">
                  <c:v>1</c:v>
                </c:pt>
                <c:pt idx="7">
                  <c:v>5</c:v>
                </c:pt>
                <c:pt idx="8">
                  <c:v>8</c:v>
                </c:pt>
                <c:pt idx="9">
                  <c:v>-1</c:v>
                </c:pt>
                <c:pt idx="10">
                  <c:v>2</c:v>
                </c:pt>
                <c:pt idx="11">
                  <c:v>4</c:v>
                </c:pt>
                <c:pt idx="12">
                  <c:v>8</c:v>
                </c:pt>
                <c:pt idx="13">
                  <c:v>0</c:v>
                </c:pt>
                <c:pt idx="14">
                  <c:v>-2</c:v>
                </c:pt>
                <c:pt idx="15">
                  <c:v>-3</c:v>
                </c:pt>
                <c:pt idx="16">
                  <c:v>3</c:v>
                </c:pt>
                <c:pt idx="17">
                  <c:v>-2</c:v>
                </c:pt>
                <c:pt idx="18">
                  <c:v>15</c:v>
                </c:pt>
                <c:pt idx="19">
                  <c:v>-2</c:v>
                </c:pt>
                <c:pt idx="20">
                  <c:v>7</c:v>
                </c:pt>
                <c:pt idx="21">
                  <c:v>1</c:v>
                </c:pt>
                <c:pt idx="22">
                  <c:v>4</c:v>
                </c:pt>
                <c:pt idx="23">
                  <c:v>2</c:v>
                </c:pt>
                <c:pt idx="24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55-438F-988D-CC98004ED6B5}"/>
            </c:ext>
          </c:extLst>
        </c:ser>
        <c:ser>
          <c:idx val="0"/>
          <c:order val="1"/>
          <c:tx>
            <c:strRef>
              <c:f>'2.18'!$D$8</c:f>
              <c:strCache>
                <c:ptCount val="1"/>
                <c:pt idx="0">
                  <c:v>B2B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7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'2.18'!$D$9:$D$33</c:f>
              <c:numCache>
                <c:formatCode>General</c:formatCode>
                <c:ptCount val="25"/>
                <c:pt idx="0">
                  <c:v>1</c:v>
                </c:pt>
                <c:pt idx="1">
                  <c:v>1</c:v>
                </c:pt>
                <c:pt idx="2">
                  <c:v>7</c:v>
                </c:pt>
                <c:pt idx="3">
                  <c:v>0</c:v>
                </c:pt>
                <c:pt idx="4">
                  <c:v>10</c:v>
                </c:pt>
                <c:pt idx="5">
                  <c:v>3</c:v>
                </c:pt>
                <c:pt idx="6">
                  <c:v>2</c:v>
                </c:pt>
                <c:pt idx="7">
                  <c:v>8</c:v>
                </c:pt>
                <c:pt idx="8">
                  <c:v>9</c:v>
                </c:pt>
                <c:pt idx="9">
                  <c:v>1</c:v>
                </c:pt>
                <c:pt idx="10">
                  <c:v>2</c:v>
                </c:pt>
                <c:pt idx="11">
                  <c:v>10</c:v>
                </c:pt>
                <c:pt idx="12">
                  <c:v>19</c:v>
                </c:pt>
                <c:pt idx="13">
                  <c:v>1</c:v>
                </c:pt>
                <c:pt idx="14">
                  <c:v>1</c:v>
                </c:pt>
                <c:pt idx="15">
                  <c:v>4</c:v>
                </c:pt>
                <c:pt idx="16">
                  <c:v>2</c:v>
                </c:pt>
                <c:pt idx="17">
                  <c:v>2</c:v>
                </c:pt>
                <c:pt idx="18">
                  <c:v>20</c:v>
                </c:pt>
                <c:pt idx="19">
                  <c:v>0</c:v>
                </c:pt>
                <c:pt idx="20">
                  <c:v>16</c:v>
                </c:pt>
                <c:pt idx="21">
                  <c:v>7</c:v>
                </c:pt>
                <c:pt idx="22">
                  <c:v>8</c:v>
                </c:pt>
                <c:pt idx="23">
                  <c:v>4</c:v>
                </c:pt>
                <c:pt idx="24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055-438F-988D-CC98004ED6B5}"/>
            </c:ext>
          </c:extLst>
        </c:ser>
        <c:ser>
          <c:idx val="1"/>
          <c:order val="2"/>
          <c:tx>
            <c:strRef>
              <c:f>'2.18'!$E$8</c:f>
              <c:strCache>
                <c:ptCount val="1"/>
                <c:pt idx="0">
                  <c:v>Sector Público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ash"/>
            <c:size val="7"/>
            <c:spPr>
              <a:solidFill>
                <a:schemeClr val="accent6">
                  <a:lumMod val="50000"/>
                </a:schemeClr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'2.18'!$E$9:$E$33</c:f>
              <c:numCache>
                <c:formatCode>General</c:formatCode>
                <c:ptCount val="25"/>
                <c:pt idx="0">
                  <c:v>2</c:v>
                </c:pt>
                <c:pt idx="1">
                  <c:v>18</c:v>
                </c:pt>
                <c:pt idx="2">
                  <c:v>22</c:v>
                </c:pt>
                <c:pt idx="3">
                  <c:v>4</c:v>
                </c:pt>
                <c:pt idx="4">
                  <c:v>7</c:v>
                </c:pt>
                <c:pt idx="5">
                  <c:v>5</c:v>
                </c:pt>
                <c:pt idx="6">
                  <c:v>3</c:v>
                </c:pt>
                <c:pt idx="7">
                  <c:v>1</c:v>
                </c:pt>
                <c:pt idx="8">
                  <c:v>10</c:v>
                </c:pt>
                <c:pt idx="9">
                  <c:v>1</c:v>
                </c:pt>
                <c:pt idx="10">
                  <c:v>3</c:v>
                </c:pt>
                <c:pt idx="11">
                  <c:v>12</c:v>
                </c:pt>
                <c:pt idx="12">
                  <c:v>35</c:v>
                </c:pt>
                <c:pt idx="13">
                  <c:v>8</c:v>
                </c:pt>
                <c:pt idx="14">
                  <c:v>3</c:v>
                </c:pt>
                <c:pt idx="15">
                  <c:v>11</c:v>
                </c:pt>
                <c:pt idx="16">
                  <c:v>4</c:v>
                </c:pt>
                <c:pt idx="17">
                  <c:v>-1</c:v>
                </c:pt>
                <c:pt idx="18">
                  <c:v>12</c:v>
                </c:pt>
                <c:pt idx="19">
                  <c:v>0</c:v>
                </c:pt>
                <c:pt idx="20">
                  <c:v>28</c:v>
                </c:pt>
                <c:pt idx="21">
                  <c:v>2</c:v>
                </c:pt>
                <c:pt idx="22">
                  <c:v>18</c:v>
                </c:pt>
                <c:pt idx="23">
                  <c:v>5</c:v>
                </c:pt>
                <c:pt idx="24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55-438F-988D-CC98004ED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8385023"/>
        <c:axId val="650737743"/>
      </c:lineChart>
      <c:catAx>
        <c:axId val="7183850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50737743"/>
        <c:crosses val="autoZero"/>
        <c:auto val="1"/>
        <c:lblAlgn val="ctr"/>
        <c:lblOffset val="100"/>
        <c:noMultiLvlLbl val="0"/>
      </c:catAx>
      <c:valAx>
        <c:axId val="650737743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183850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/>
              <a:t>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lineChart>
        <c:grouping val="standard"/>
        <c:varyColors val="0"/>
        <c:ser>
          <c:idx val="3"/>
          <c:order val="0"/>
          <c:tx>
            <c:strRef>
              <c:f>'2.18'!$C$8</c:f>
              <c:strCache>
                <c:ptCount val="1"/>
                <c:pt idx="0">
                  <c:v>B2C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ash"/>
            <c:size val="7"/>
            <c:spPr>
              <a:solidFill>
                <a:schemeClr val="accent3">
                  <a:lumMod val="40000"/>
                  <a:lumOff val="60000"/>
                </a:schemeClr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'2.18'!$B$9:$B$33</c:f>
              <c:strCache>
                <c:ptCount val="25"/>
                <c:pt idx="0">
                  <c:v>Alemanha</c:v>
                </c:pt>
                <c:pt idx="1">
                  <c:v>Áustria</c:v>
                </c:pt>
                <c:pt idx="2">
                  <c:v>Bélgica</c:v>
                </c:pt>
                <c:pt idx="3">
                  <c:v>Bulgária</c:v>
                </c:pt>
                <c:pt idx="4">
                  <c:v>Croácia</c:v>
                </c:pt>
                <c:pt idx="5">
                  <c:v>Dinamarca</c:v>
                </c:pt>
                <c:pt idx="6">
                  <c:v>Eslováquia</c:v>
                </c:pt>
                <c:pt idx="7">
                  <c:v>Eslovénia</c:v>
                </c:pt>
                <c:pt idx="8">
                  <c:v>Espanha</c:v>
                </c:pt>
                <c:pt idx="9">
                  <c:v>Estónia</c:v>
                </c:pt>
                <c:pt idx="10">
                  <c:v>Finlândia</c:v>
                </c:pt>
                <c:pt idx="11">
                  <c:v>França</c:v>
                </c:pt>
                <c:pt idx="12">
                  <c:v>Grécia</c:v>
                </c:pt>
                <c:pt idx="13">
                  <c:v>Hungria</c:v>
                </c:pt>
                <c:pt idx="14">
                  <c:v>Irlanda</c:v>
                </c:pt>
                <c:pt idx="15">
                  <c:v>Itália</c:v>
                </c:pt>
                <c:pt idx="16">
                  <c:v>Letónia</c:v>
                </c:pt>
                <c:pt idx="17">
                  <c:v>Lituânia</c:v>
                </c:pt>
                <c:pt idx="18">
                  <c:v>Países Baixos</c:v>
                </c:pt>
                <c:pt idx="19">
                  <c:v>Polónia</c:v>
                </c:pt>
                <c:pt idx="20">
                  <c:v>Portugal</c:v>
                </c:pt>
                <c:pt idx="21">
                  <c:v>Rep. Checa</c:v>
                </c:pt>
                <c:pt idx="22">
                  <c:v>Roménia</c:v>
                </c:pt>
                <c:pt idx="23">
                  <c:v>Suécia</c:v>
                </c:pt>
                <c:pt idx="24">
                  <c:v>UE</c:v>
                </c:pt>
              </c:strCache>
            </c:strRef>
          </c:cat>
          <c:val>
            <c:numRef>
              <c:f>'2.18'!$F$9:$F$33</c:f>
              <c:numCache>
                <c:formatCode>General</c:formatCode>
                <c:ptCount val="25"/>
                <c:pt idx="0">
                  <c:v>7</c:v>
                </c:pt>
                <c:pt idx="1">
                  <c:v>6</c:v>
                </c:pt>
                <c:pt idx="2">
                  <c:v>7</c:v>
                </c:pt>
                <c:pt idx="3">
                  <c:v>9</c:v>
                </c:pt>
                <c:pt idx="4">
                  <c:v>8</c:v>
                </c:pt>
                <c:pt idx="5">
                  <c:v>7</c:v>
                </c:pt>
                <c:pt idx="6">
                  <c:v>7</c:v>
                </c:pt>
                <c:pt idx="7">
                  <c:v>7</c:v>
                </c:pt>
                <c:pt idx="8">
                  <c:v>9</c:v>
                </c:pt>
                <c:pt idx="9">
                  <c:v>9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8</c:v>
                </c:pt>
                <c:pt idx="14">
                  <c:v>7</c:v>
                </c:pt>
                <c:pt idx="15">
                  <c:v>9</c:v>
                </c:pt>
                <c:pt idx="16">
                  <c:v>9</c:v>
                </c:pt>
                <c:pt idx="17">
                  <c:v>10</c:v>
                </c:pt>
                <c:pt idx="18">
                  <c:v>9</c:v>
                </c:pt>
                <c:pt idx="19">
                  <c:v>9</c:v>
                </c:pt>
                <c:pt idx="20">
                  <c:v>8</c:v>
                </c:pt>
                <c:pt idx="21">
                  <c:v>7</c:v>
                </c:pt>
                <c:pt idx="22">
                  <c:v>8</c:v>
                </c:pt>
                <c:pt idx="23">
                  <c:v>8</c:v>
                </c:pt>
                <c:pt idx="24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1C-40B4-8D45-5CFBE7A5350B}"/>
            </c:ext>
          </c:extLst>
        </c:ser>
        <c:ser>
          <c:idx val="0"/>
          <c:order val="1"/>
          <c:tx>
            <c:strRef>
              <c:f>'2.18'!$D$8</c:f>
              <c:strCache>
                <c:ptCount val="1"/>
                <c:pt idx="0">
                  <c:v>B2B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ash"/>
            <c:size val="7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'2.18'!$G$9:$G$33</c:f>
              <c:numCache>
                <c:formatCode>General</c:formatCode>
                <c:ptCount val="25"/>
                <c:pt idx="0">
                  <c:v>12</c:v>
                </c:pt>
                <c:pt idx="1">
                  <c:v>14</c:v>
                </c:pt>
                <c:pt idx="2">
                  <c:v>11</c:v>
                </c:pt>
                <c:pt idx="3">
                  <c:v>14</c:v>
                </c:pt>
                <c:pt idx="4">
                  <c:v>14</c:v>
                </c:pt>
                <c:pt idx="5">
                  <c:v>11</c:v>
                </c:pt>
                <c:pt idx="6">
                  <c:v>12</c:v>
                </c:pt>
                <c:pt idx="7">
                  <c:v>13</c:v>
                </c:pt>
                <c:pt idx="8">
                  <c:v>16</c:v>
                </c:pt>
                <c:pt idx="9" formatCode="0">
                  <c:v>13</c:v>
                </c:pt>
                <c:pt idx="10">
                  <c:v>10</c:v>
                </c:pt>
                <c:pt idx="11">
                  <c:v>16</c:v>
                </c:pt>
                <c:pt idx="12">
                  <c:v>13</c:v>
                </c:pt>
                <c:pt idx="13">
                  <c:v>11</c:v>
                </c:pt>
                <c:pt idx="14">
                  <c:v>14</c:v>
                </c:pt>
                <c:pt idx="15">
                  <c:v>17</c:v>
                </c:pt>
                <c:pt idx="16">
                  <c:v>16</c:v>
                </c:pt>
                <c:pt idx="17">
                  <c:v>12</c:v>
                </c:pt>
                <c:pt idx="18">
                  <c:v>13</c:v>
                </c:pt>
                <c:pt idx="19">
                  <c:v>17</c:v>
                </c:pt>
                <c:pt idx="20">
                  <c:v>13</c:v>
                </c:pt>
                <c:pt idx="21">
                  <c:v>10</c:v>
                </c:pt>
                <c:pt idx="22">
                  <c:v>12</c:v>
                </c:pt>
                <c:pt idx="23">
                  <c:v>12</c:v>
                </c:pt>
                <c:pt idx="24" formatCode="0">
                  <c:v>13.166666666666666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1C-40B4-8D45-5CFBE7A5350B}"/>
            </c:ext>
          </c:extLst>
        </c:ser>
        <c:ser>
          <c:idx val="1"/>
          <c:order val="2"/>
          <c:tx>
            <c:strRef>
              <c:f>'2.18'!$E$8</c:f>
              <c:strCache>
                <c:ptCount val="1"/>
                <c:pt idx="0">
                  <c:v>Sector Público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ash"/>
            <c:size val="7"/>
            <c:spPr>
              <a:solidFill>
                <a:schemeClr val="accent6">
                  <a:lumMod val="50000"/>
                </a:schemeClr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'2.18'!$H$9:$H$33</c:f>
              <c:numCache>
                <c:formatCode>General</c:formatCode>
                <c:ptCount val="25"/>
                <c:pt idx="0">
                  <c:v>13</c:v>
                </c:pt>
                <c:pt idx="1">
                  <c:v>14</c:v>
                </c:pt>
                <c:pt idx="2">
                  <c:v>16</c:v>
                </c:pt>
                <c:pt idx="3">
                  <c:v>15</c:v>
                </c:pt>
                <c:pt idx="4">
                  <c:v>15</c:v>
                </c:pt>
                <c:pt idx="5">
                  <c:v>14</c:v>
                </c:pt>
                <c:pt idx="6">
                  <c:v>13</c:v>
                </c:pt>
                <c:pt idx="7">
                  <c:v>13</c:v>
                </c:pt>
                <c:pt idx="8">
                  <c:v>22</c:v>
                </c:pt>
                <c:pt idx="9" formatCode="0">
                  <c:v>16</c:v>
                </c:pt>
                <c:pt idx="10">
                  <c:v>12</c:v>
                </c:pt>
                <c:pt idx="11">
                  <c:v>23</c:v>
                </c:pt>
                <c:pt idx="12">
                  <c:v>13</c:v>
                </c:pt>
                <c:pt idx="13">
                  <c:v>14</c:v>
                </c:pt>
                <c:pt idx="14">
                  <c:v>19</c:v>
                </c:pt>
                <c:pt idx="15">
                  <c:v>22</c:v>
                </c:pt>
                <c:pt idx="16">
                  <c:v>14</c:v>
                </c:pt>
                <c:pt idx="17">
                  <c:v>18</c:v>
                </c:pt>
                <c:pt idx="18">
                  <c:v>13</c:v>
                </c:pt>
                <c:pt idx="19">
                  <c:v>21</c:v>
                </c:pt>
                <c:pt idx="20">
                  <c:v>10</c:v>
                </c:pt>
                <c:pt idx="21">
                  <c:v>10</c:v>
                </c:pt>
                <c:pt idx="22">
                  <c:v>15</c:v>
                </c:pt>
                <c:pt idx="23">
                  <c:v>14</c:v>
                </c:pt>
                <c:pt idx="24" formatCode="0">
                  <c:v>15.375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1C-40B4-8D45-5CFBE7A53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8385023"/>
        <c:axId val="650737743"/>
      </c:lineChart>
      <c:catAx>
        <c:axId val="7183850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50737743"/>
        <c:crosses val="autoZero"/>
        <c:auto val="1"/>
        <c:lblAlgn val="ctr"/>
        <c:lblOffset val="100"/>
        <c:noMultiLvlLbl val="0"/>
      </c:catAx>
      <c:valAx>
        <c:axId val="650737743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7183850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/>
              <a:t>PMR 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'3.1'!$B$9:$B$46</c:f>
              <c:strCache>
                <c:ptCount val="38"/>
                <c:pt idx="0">
                  <c:v>Reino Unido</c:v>
                </c:pt>
                <c:pt idx="1">
                  <c:v>Dinamarca</c:v>
                </c:pt>
                <c:pt idx="2">
                  <c:v>Espanha</c:v>
                </c:pt>
                <c:pt idx="3">
                  <c:v>Alemanha</c:v>
                </c:pt>
                <c:pt idx="4">
                  <c:v>Países Baixos</c:v>
                </c:pt>
                <c:pt idx="5">
                  <c:v>Suécia</c:v>
                </c:pt>
                <c:pt idx="6">
                  <c:v>Noruega</c:v>
                </c:pt>
                <c:pt idx="7">
                  <c:v>Austrália</c:v>
                </c:pt>
                <c:pt idx="8">
                  <c:v>Lituânia</c:v>
                </c:pt>
                <c:pt idx="9">
                  <c:v>Nova Zelândia</c:v>
                </c:pt>
                <c:pt idx="10">
                  <c:v>Letónia</c:v>
                </c:pt>
                <c:pt idx="11">
                  <c:v>Estónia</c:v>
                </c:pt>
                <c:pt idx="12">
                  <c:v>Eslovénia</c:v>
                </c:pt>
                <c:pt idx="13">
                  <c:v>Rep. Checa</c:v>
                </c:pt>
                <c:pt idx="14">
                  <c:v>Hungria</c:v>
                </c:pt>
                <c:pt idx="15">
                  <c:v>Itália</c:v>
                </c:pt>
                <c:pt idx="16">
                  <c:v>Portugal</c:v>
                </c:pt>
                <c:pt idx="17">
                  <c:v>Finlândia</c:v>
                </c:pt>
                <c:pt idx="18">
                  <c:v>Irlanda</c:v>
                </c:pt>
                <c:pt idx="19">
                  <c:v>Chile</c:v>
                </c:pt>
                <c:pt idx="20">
                  <c:v>Israel</c:v>
                </c:pt>
                <c:pt idx="21">
                  <c:v>Áustria</c:v>
                </c:pt>
                <c:pt idx="22">
                  <c:v>Japão</c:v>
                </c:pt>
                <c:pt idx="23">
                  <c:v>Islândia</c:v>
                </c:pt>
                <c:pt idx="24">
                  <c:v>Polónia</c:v>
                </c:pt>
                <c:pt idx="25">
                  <c:v>Eslováquia</c:v>
                </c:pt>
                <c:pt idx="26">
                  <c:v>Suíça</c:v>
                </c:pt>
                <c:pt idx="27">
                  <c:v>Grécia</c:v>
                </c:pt>
                <c:pt idx="28">
                  <c:v>França</c:v>
                </c:pt>
                <c:pt idx="29">
                  <c:v>México</c:v>
                </c:pt>
                <c:pt idx="30">
                  <c:v>Luxemburgo</c:v>
                </c:pt>
                <c:pt idx="31">
                  <c:v>Bélgica</c:v>
                </c:pt>
                <c:pt idx="32">
                  <c:v>Rep. da Coreia</c:v>
                </c:pt>
                <c:pt idx="33">
                  <c:v>EUA</c:v>
                </c:pt>
                <c:pt idx="34">
                  <c:v>Canadá</c:v>
                </c:pt>
                <c:pt idx="35">
                  <c:v>Colômbia</c:v>
                </c:pt>
                <c:pt idx="36">
                  <c:v>Turquia</c:v>
                </c:pt>
                <c:pt idx="37">
                  <c:v>Costa Rica</c:v>
                </c:pt>
              </c:strCache>
            </c:strRef>
          </c:cat>
          <c:val>
            <c:numRef>
              <c:f>'3.1'!$C$9:$C$46</c:f>
              <c:numCache>
                <c:formatCode>0.00</c:formatCode>
                <c:ptCount val="38"/>
                <c:pt idx="0">
                  <c:v>0.78030306100845337</c:v>
                </c:pt>
                <c:pt idx="1">
                  <c:v>1.0231654644012451</c:v>
                </c:pt>
                <c:pt idx="2">
                  <c:v>1.0303175449371338</c:v>
                </c:pt>
                <c:pt idx="3">
                  <c:v>1.0816474854946136</c:v>
                </c:pt>
                <c:pt idx="4">
                  <c:v>1.0976130962371826</c:v>
                </c:pt>
                <c:pt idx="5">
                  <c:v>1.1145012080669403</c:v>
                </c:pt>
                <c:pt idx="6">
                  <c:v>1.1508962213993073</c:v>
                </c:pt>
                <c:pt idx="7">
                  <c:v>1.1638022363185883</c:v>
                </c:pt>
                <c:pt idx="8">
                  <c:v>1.1853240430355072</c:v>
                </c:pt>
                <c:pt idx="9">
                  <c:v>1.2380278706550598</c:v>
                </c:pt>
                <c:pt idx="10">
                  <c:v>1.2802872657775879</c:v>
                </c:pt>
                <c:pt idx="11">
                  <c:v>1.2872651219367981</c:v>
                </c:pt>
                <c:pt idx="12">
                  <c:v>1.2898451089859009</c:v>
                </c:pt>
                <c:pt idx="13">
                  <c:v>1.2982940673828125</c:v>
                </c:pt>
                <c:pt idx="14">
                  <c:v>1.3165363073348999</c:v>
                </c:pt>
                <c:pt idx="15">
                  <c:v>1.3169772624969482</c:v>
                </c:pt>
                <c:pt idx="16">
                  <c:v>1.3448095917701721</c:v>
                </c:pt>
                <c:pt idx="17">
                  <c:v>1.3687771558761597</c:v>
                </c:pt>
                <c:pt idx="18">
                  <c:v>1.3849629163742065</c:v>
                </c:pt>
                <c:pt idx="19">
                  <c:v>1.4084991812705994</c:v>
                </c:pt>
                <c:pt idx="20">
                  <c:v>1.4140944480895996</c:v>
                </c:pt>
                <c:pt idx="21">
                  <c:v>1.4393554329872131</c:v>
                </c:pt>
                <c:pt idx="22">
                  <c:v>1.4405281543731689</c:v>
                </c:pt>
                <c:pt idx="23">
                  <c:v>1.4416806101799011</c:v>
                </c:pt>
                <c:pt idx="24">
                  <c:v>1.4502906203269958</c:v>
                </c:pt>
                <c:pt idx="25">
                  <c:v>1.5227089524269104</c:v>
                </c:pt>
                <c:pt idx="26">
                  <c:v>1.5314796566963196</c:v>
                </c:pt>
                <c:pt idx="27">
                  <c:v>1.5560267567634583</c:v>
                </c:pt>
                <c:pt idx="28">
                  <c:v>1.5737992525100708</c:v>
                </c:pt>
                <c:pt idx="29">
                  <c:v>1.6078596115112305</c:v>
                </c:pt>
                <c:pt idx="30">
                  <c:v>1.6784607172012329</c:v>
                </c:pt>
                <c:pt idx="31">
                  <c:v>1.689176082611084</c:v>
                </c:pt>
                <c:pt idx="32">
                  <c:v>1.7053840160369873</c:v>
                </c:pt>
                <c:pt idx="33">
                  <c:v>1.7093095183372498</c:v>
                </c:pt>
                <c:pt idx="34">
                  <c:v>1.7562161684036255</c:v>
                </c:pt>
                <c:pt idx="35">
                  <c:v>2.041814923286438</c:v>
                </c:pt>
                <c:pt idx="36">
                  <c:v>2.2788516283035278</c:v>
                </c:pt>
                <c:pt idx="37">
                  <c:v>2.3169108629226685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59-44A6-B837-15002253D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6363119"/>
        <c:axId val="566361039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'3.1'!$B$9:$B$46</c:f>
              <c:strCache>
                <c:ptCount val="38"/>
                <c:pt idx="0">
                  <c:v>Reino Unido</c:v>
                </c:pt>
                <c:pt idx="1">
                  <c:v>Dinamarca</c:v>
                </c:pt>
                <c:pt idx="2">
                  <c:v>Espanha</c:v>
                </c:pt>
                <c:pt idx="3">
                  <c:v>Alemanha</c:v>
                </c:pt>
                <c:pt idx="4">
                  <c:v>Países Baixos</c:v>
                </c:pt>
                <c:pt idx="5">
                  <c:v>Suécia</c:v>
                </c:pt>
                <c:pt idx="6">
                  <c:v>Noruega</c:v>
                </c:pt>
                <c:pt idx="7">
                  <c:v>Austrália</c:v>
                </c:pt>
                <c:pt idx="8">
                  <c:v>Lituânia</c:v>
                </c:pt>
                <c:pt idx="9">
                  <c:v>Nova Zelândia</c:v>
                </c:pt>
                <c:pt idx="10">
                  <c:v>Letónia</c:v>
                </c:pt>
                <c:pt idx="11">
                  <c:v>Estónia</c:v>
                </c:pt>
                <c:pt idx="12">
                  <c:v>Eslovénia</c:v>
                </c:pt>
                <c:pt idx="13">
                  <c:v>Rep. Checa</c:v>
                </c:pt>
                <c:pt idx="14">
                  <c:v>Hungria</c:v>
                </c:pt>
                <c:pt idx="15">
                  <c:v>Itália</c:v>
                </c:pt>
                <c:pt idx="16">
                  <c:v>Portugal</c:v>
                </c:pt>
                <c:pt idx="17">
                  <c:v>Finlândia</c:v>
                </c:pt>
                <c:pt idx="18">
                  <c:v>Irlanda</c:v>
                </c:pt>
                <c:pt idx="19">
                  <c:v>Chile</c:v>
                </c:pt>
                <c:pt idx="20">
                  <c:v>Israel</c:v>
                </c:pt>
                <c:pt idx="21">
                  <c:v>Áustria</c:v>
                </c:pt>
                <c:pt idx="22">
                  <c:v>Japão</c:v>
                </c:pt>
                <c:pt idx="23">
                  <c:v>Islândia</c:v>
                </c:pt>
                <c:pt idx="24">
                  <c:v>Polónia</c:v>
                </c:pt>
                <c:pt idx="25">
                  <c:v>Eslováquia</c:v>
                </c:pt>
                <c:pt idx="26">
                  <c:v>Suíça</c:v>
                </c:pt>
                <c:pt idx="27">
                  <c:v>Grécia</c:v>
                </c:pt>
                <c:pt idx="28">
                  <c:v>França</c:v>
                </c:pt>
                <c:pt idx="29">
                  <c:v>México</c:v>
                </c:pt>
                <c:pt idx="30">
                  <c:v>Luxemburgo</c:v>
                </c:pt>
                <c:pt idx="31">
                  <c:v>Bélgica</c:v>
                </c:pt>
                <c:pt idx="32">
                  <c:v>Rep. da Coreia</c:v>
                </c:pt>
                <c:pt idx="33">
                  <c:v>EUA</c:v>
                </c:pt>
                <c:pt idx="34">
                  <c:v>Canadá</c:v>
                </c:pt>
                <c:pt idx="35">
                  <c:v>Colômbia</c:v>
                </c:pt>
                <c:pt idx="36">
                  <c:v>Turquia</c:v>
                </c:pt>
                <c:pt idx="37">
                  <c:v>Costa Rica</c:v>
                </c:pt>
              </c:strCache>
            </c:strRef>
          </c:cat>
          <c:val>
            <c:numRef>
              <c:f>'3.1'!$E$9:$E$46</c:f>
              <c:numCache>
                <c:formatCode>General</c:formatCode>
                <c:ptCount val="38"/>
                <c:pt idx="0">
                  <c:v>1.43</c:v>
                </c:pt>
                <c:pt idx="1">
                  <c:v>1.43</c:v>
                </c:pt>
                <c:pt idx="2">
                  <c:v>1.43</c:v>
                </c:pt>
                <c:pt idx="3">
                  <c:v>1.43</c:v>
                </c:pt>
                <c:pt idx="4">
                  <c:v>1.43</c:v>
                </c:pt>
                <c:pt idx="5">
                  <c:v>1.43</c:v>
                </c:pt>
                <c:pt idx="6">
                  <c:v>1.43</c:v>
                </c:pt>
                <c:pt idx="7">
                  <c:v>1.43</c:v>
                </c:pt>
                <c:pt idx="8">
                  <c:v>1.43</c:v>
                </c:pt>
                <c:pt idx="9">
                  <c:v>1.43</c:v>
                </c:pt>
                <c:pt idx="10">
                  <c:v>1.43</c:v>
                </c:pt>
                <c:pt idx="11">
                  <c:v>1.43</c:v>
                </c:pt>
                <c:pt idx="12">
                  <c:v>1.43</c:v>
                </c:pt>
                <c:pt idx="13">
                  <c:v>1.43</c:v>
                </c:pt>
                <c:pt idx="14">
                  <c:v>1.43</c:v>
                </c:pt>
                <c:pt idx="15">
                  <c:v>1.43</c:v>
                </c:pt>
                <c:pt idx="16">
                  <c:v>1.43</c:v>
                </c:pt>
                <c:pt idx="17">
                  <c:v>1.43</c:v>
                </c:pt>
                <c:pt idx="18">
                  <c:v>1.43</c:v>
                </c:pt>
                <c:pt idx="19">
                  <c:v>1.43</c:v>
                </c:pt>
                <c:pt idx="20">
                  <c:v>1.43</c:v>
                </c:pt>
                <c:pt idx="21">
                  <c:v>1.43</c:v>
                </c:pt>
                <c:pt idx="22">
                  <c:v>1.43</c:v>
                </c:pt>
                <c:pt idx="23">
                  <c:v>1.43</c:v>
                </c:pt>
                <c:pt idx="24">
                  <c:v>1.43</c:v>
                </c:pt>
                <c:pt idx="25">
                  <c:v>1.43</c:v>
                </c:pt>
                <c:pt idx="26">
                  <c:v>1.43</c:v>
                </c:pt>
                <c:pt idx="27">
                  <c:v>1.43</c:v>
                </c:pt>
                <c:pt idx="28">
                  <c:v>1.43</c:v>
                </c:pt>
                <c:pt idx="29">
                  <c:v>1.43</c:v>
                </c:pt>
                <c:pt idx="30">
                  <c:v>1.43</c:v>
                </c:pt>
                <c:pt idx="31">
                  <c:v>1.43</c:v>
                </c:pt>
                <c:pt idx="32">
                  <c:v>1.43</c:v>
                </c:pt>
                <c:pt idx="33">
                  <c:v>1.43</c:v>
                </c:pt>
                <c:pt idx="34">
                  <c:v>1.43</c:v>
                </c:pt>
                <c:pt idx="35">
                  <c:v>1.43</c:v>
                </c:pt>
                <c:pt idx="36">
                  <c:v>1.43</c:v>
                </c:pt>
                <c:pt idx="37">
                  <c:v>1.43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59-44A6-B837-15002253D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6363119"/>
        <c:axId val="566361039"/>
      </c:lineChart>
      <c:catAx>
        <c:axId val="566363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66361039"/>
        <c:crosses val="autoZero"/>
        <c:auto val="1"/>
        <c:lblAlgn val="ctr"/>
        <c:lblOffset val="100"/>
        <c:noMultiLvlLbl val="0"/>
      </c:catAx>
      <c:valAx>
        <c:axId val="566361039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66363119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strRef>
              <c:f>'1.6'!$B$8</c:f>
              <c:strCache>
                <c:ptCount val="1"/>
                <c:pt idx="0">
                  <c:v>UE (2022)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'1.6'!$C$7:$H$7</c:f>
              <c:strCache>
                <c:ptCount val="6"/>
                <c:pt idx="0">
                  <c:v>Participação e Accountability</c:v>
                </c:pt>
                <c:pt idx="1">
                  <c:v>Estabilidade política e ausência de violência/terrorismo</c:v>
                </c:pt>
                <c:pt idx="2">
                  <c:v>Eficácia do Estado</c:v>
                </c:pt>
                <c:pt idx="3">
                  <c:v>Qualidade regulatória</c:v>
                </c:pt>
                <c:pt idx="4">
                  <c:v>Cumprimento da Lei</c:v>
                </c:pt>
                <c:pt idx="5">
                  <c:v>Controlo da corrupção</c:v>
                </c:pt>
              </c:strCache>
            </c:strRef>
          </c:cat>
          <c:val>
            <c:numRef>
              <c:f>'1.6'!$C$8:$H$8</c:f>
              <c:numCache>
                <c:formatCode>0.00</c:formatCode>
                <c:ptCount val="6"/>
                <c:pt idx="0">
                  <c:v>82.155797719955444</c:v>
                </c:pt>
                <c:pt idx="1">
                  <c:v>67.983490824699402</c:v>
                </c:pt>
                <c:pt idx="2">
                  <c:v>78.198703527450562</c:v>
                </c:pt>
                <c:pt idx="3">
                  <c:v>80.955188870429993</c:v>
                </c:pt>
                <c:pt idx="4">
                  <c:v>79.142099142074585</c:v>
                </c:pt>
                <c:pt idx="5">
                  <c:v>76.370872855186462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98-4C9F-A7B1-0A31312A97DD}"/>
            </c:ext>
          </c:extLst>
        </c:ser>
        <c:ser>
          <c:idx val="1"/>
          <c:order val="1"/>
          <c:tx>
            <c:strRef>
              <c:f>'1.6'!$B$9</c:f>
              <c:strCache>
                <c:ptCount val="1"/>
                <c:pt idx="0">
                  <c:v>Portugal (2022)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'1.6'!$C$7:$H$7</c:f>
              <c:strCache>
                <c:ptCount val="6"/>
                <c:pt idx="0">
                  <c:v>Participação e Accountability</c:v>
                </c:pt>
                <c:pt idx="1">
                  <c:v>Estabilidade política e ausência de violência/terrorismo</c:v>
                </c:pt>
                <c:pt idx="2">
                  <c:v>Eficácia do Estado</c:v>
                </c:pt>
                <c:pt idx="3">
                  <c:v>Qualidade regulatória</c:v>
                </c:pt>
                <c:pt idx="4">
                  <c:v>Cumprimento da Lei</c:v>
                </c:pt>
                <c:pt idx="5">
                  <c:v>Controlo da corrupção</c:v>
                </c:pt>
              </c:strCache>
            </c:strRef>
          </c:cat>
          <c:val>
            <c:numRef>
              <c:f>'1.6'!$C$9:$H$9</c:f>
              <c:numCache>
                <c:formatCode>0.00</c:formatCode>
                <c:ptCount val="6"/>
                <c:pt idx="0">
                  <c:v>89.855072021484403</c:v>
                </c:pt>
                <c:pt idx="1">
                  <c:v>75.943397521972699</c:v>
                </c:pt>
                <c:pt idx="2">
                  <c:v>80.188682556152301</c:v>
                </c:pt>
                <c:pt idx="3">
                  <c:v>75</c:v>
                </c:pt>
                <c:pt idx="4">
                  <c:v>83.962265014648395</c:v>
                </c:pt>
                <c:pt idx="5">
                  <c:v>75.943397521972699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98-4C9F-A7B1-0A31312A97DD}"/>
            </c:ext>
          </c:extLst>
        </c:ser>
        <c:ser>
          <c:idx val="2"/>
          <c:order val="2"/>
          <c:tx>
            <c:strRef>
              <c:f>'1.6'!$B$10</c:f>
              <c:strCache>
                <c:ptCount val="1"/>
                <c:pt idx="0">
                  <c:v>Portugal (2019)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'1.6'!$C$10:$H$10</c:f>
              <c:numCache>
                <c:formatCode>0.00</c:formatCode>
                <c:ptCount val="6"/>
                <c:pt idx="0">
                  <c:v>88.405799865722656</c:v>
                </c:pt>
                <c:pt idx="1">
                  <c:v>88.207550048828125</c:v>
                </c:pt>
                <c:pt idx="2">
                  <c:v>86.057693481445313</c:v>
                </c:pt>
                <c:pt idx="3">
                  <c:v>77.884613037109375</c:v>
                </c:pt>
                <c:pt idx="4">
                  <c:v>84.134613037109375</c:v>
                </c:pt>
                <c:pt idx="5">
                  <c:v>77.403846740722656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598-4C9F-A7B1-0A31312A9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2145103"/>
        <c:axId val="1462145935"/>
      </c:radarChart>
      <c:catAx>
        <c:axId val="14621451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462145935"/>
        <c:crosses val="autoZero"/>
        <c:auto val="1"/>
        <c:lblAlgn val="ctr"/>
        <c:lblOffset val="100"/>
        <c:noMultiLvlLbl val="0"/>
      </c:catAx>
      <c:valAx>
        <c:axId val="14621459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4621451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strRef>
              <c:f>'3.2'!$B$9</c:f>
              <c:strCache>
                <c:ptCount val="1"/>
                <c:pt idx="0">
                  <c:v>OCDE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'3.2'!$C$8:$H$8</c:f>
              <c:strCache>
                <c:ptCount val="6"/>
                <c:pt idx="0">
                  <c:v>Controlo do Estado</c:v>
                </c:pt>
                <c:pt idx="1">
                  <c:v>Envolvimento na operação de negócios</c:v>
                </c:pt>
                <c:pt idx="2">
                  <c:v>Simplificação e avaliação das regulações</c:v>
                </c:pt>
                <c:pt idx="3">
                  <c:v>Carga administrativa sobre as startups</c:v>
                </c:pt>
                <c:pt idx="4">
                  <c:v>Barreiras nos setores dos Serviços e Indústrias de Rede</c:v>
                </c:pt>
                <c:pt idx="5">
                  <c:v>Barreiras ao Comércio e Investimento</c:v>
                </c:pt>
              </c:strCache>
            </c:strRef>
          </c:cat>
          <c:val>
            <c:numRef>
              <c:f>'3.2'!$C$9:$H$9</c:f>
              <c:numCache>
                <c:formatCode>0.00</c:formatCode>
                <c:ptCount val="6"/>
                <c:pt idx="0">
                  <c:v>2.160801937705592</c:v>
                </c:pt>
                <c:pt idx="1">
                  <c:v>1.1912786380240792</c:v>
                </c:pt>
                <c:pt idx="2">
                  <c:v>1.5927018899666636</c:v>
                </c:pt>
                <c:pt idx="3">
                  <c:v>1.1829221523121785</c:v>
                </c:pt>
                <c:pt idx="4">
                  <c:v>1.7618332662080463</c:v>
                </c:pt>
                <c:pt idx="5">
                  <c:v>0.68664101472026429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0C-4406-94C4-23141A03B91C}"/>
            </c:ext>
          </c:extLst>
        </c:ser>
        <c:ser>
          <c:idx val="1"/>
          <c:order val="1"/>
          <c:tx>
            <c:strRef>
              <c:f>'3.2'!$B$10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'3.2'!$C$8:$H$8</c:f>
              <c:strCache>
                <c:ptCount val="6"/>
                <c:pt idx="0">
                  <c:v>Controlo do Estado</c:v>
                </c:pt>
                <c:pt idx="1">
                  <c:v>Envolvimento na operação de negócios</c:v>
                </c:pt>
                <c:pt idx="2">
                  <c:v>Simplificação e avaliação das regulações</c:v>
                </c:pt>
                <c:pt idx="3">
                  <c:v>Carga administrativa sobre as startups</c:v>
                </c:pt>
                <c:pt idx="4">
                  <c:v>Barreiras nos setores dos Serviços e Indústrias de Rede</c:v>
                </c:pt>
                <c:pt idx="5">
                  <c:v>Barreiras ao Comércio e Investimento</c:v>
                </c:pt>
              </c:strCache>
            </c:strRef>
          </c:cat>
          <c:val>
            <c:numRef>
              <c:f>'3.2'!$C$10:$H$10</c:f>
              <c:numCache>
                <c:formatCode>0.00</c:formatCode>
                <c:ptCount val="6"/>
                <c:pt idx="0">
                  <c:v>1.53041672706604</c:v>
                </c:pt>
                <c:pt idx="1">
                  <c:v>1.2810325622558594</c:v>
                </c:pt>
                <c:pt idx="2">
                  <c:v>2.1022727489471436</c:v>
                </c:pt>
                <c:pt idx="3">
                  <c:v>0.3125</c:v>
                </c:pt>
                <c:pt idx="4">
                  <c:v>2.417468786239624</c:v>
                </c:pt>
                <c:pt idx="5">
                  <c:v>0.42516648769378662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0C-4406-94C4-23141A03B91C}"/>
            </c:ext>
          </c:extLst>
        </c:ser>
        <c:ser>
          <c:idx val="2"/>
          <c:order val="2"/>
          <c:tx>
            <c:strRef>
              <c:f>'3.2'!$B$11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'3.2'!$C$8:$H$8</c:f>
              <c:strCache>
                <c:ptCount val="6"/>
                <c:pt idx="0">
                  <c:v>Controlo do Estado</c:v>
                </c:pt>
                <c:pt idx="1">
                  <c:v>Envolvimento na operação de negócios</c:v>
                </c:pt>
                <c:pt idx="2">
                  <c:v>Simplificação e avaliação das regulações</c:v>
                </c:pt>
                <c:pt idx="3">
                  <c:v>Carga administrativa sobre as startups</c:v>
                </c:pt>
                <c:pt idx="4">
                  <c:v>Barreiras nos setores dos Serviços e Indústrias de Rede</c:v>
                </c:pt>
                <c:pt idx="5">
                  <c:v>Barreiras ao Comércio e Investimento</c:v>
                </c:pt>
              </c:strCache>
            </c:strRef>
          </c:cat>
          <c:val>
            <c:numRef>
              <c:f>'3.2'!$C$11:$H$11</c:f>
              <c:numCache>
                <c:formatCode>0.00</c:formatCode>
                <c:ptCount val="6"/>
                <c:pt idx="0">
                  <c:v>1.1585392951965332</c:v>
                </c:pt>
                <c:pt idx="1">
                  <c:v>0.5045815110206604</c:v>
                </c:pt>
                <c:pt idx="2">
                  <c:v>0.85833334922790527</c:v>
                </c:pt>
                <c:pt idx="3">
                  <c:v>1.1875</c:v>
                </c:pt>
                <c:pt idx="4">
                  <c:v>0.58232325315475464</c:v>
                </c:pt>
                <c:pt idx="5">
                  <c:v>0.3905409574508667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0C-4406-94C4-23141A03B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6385583"/>
        <c:axId val="566385999"/>
      </c:radarChart>
      <c:catAx>
        <c:axId val="5663855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66385999"/>
        <c:crosses val="autoZero"/>
        <c:auto val="1"/>
        <c:lblAlgn val="ctr"/>
        <c:lblOffset val="100"/>
        <c:noMultiLvlLbl val="0"/>
      </c:catAx>
      <c:valAx>
        <c:axId val="566385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solidFill>
              <a:schemeClr val="accent6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66385583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1"/>
          <c:order val="0"/>
          <c:tx>
            <c:strRef>
              <c:f>'3.3'!$B$11</c:f>
              <c:strCache>
                <c:ptCount val="1"/>
                <c:pt idx="0">
                  <c:v>OCDE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noFill/>
              </a:ln>
              <a:effectLst/>
            </c:spPr>
          </c:marker>
          <c:cat>
            <c:strRef>
              <c:f>('3.3'!$D$9,'3.3'!$J$9,'3.3'!$U$9,'3.3'!$Z$9)</c:f>
              <c:strCache>
                <c:ptCount val="4"/>
                <c:pt idx="0">
                  <c:v>Rede digital</c:v>
                </c:pt>
                <c:pt idx="1">
                  <c:v>Transporte e distribuição da cadeia de abastecimento</c:v>
                </c:pt>
                <c:pt idx="2">
                  <c:v>Market bridging e serviços de apoio</c:v>
                </c:pt>
                <c:pt idx="3">
                  <c:v>Serviços de infraestruturas físicas</c:v>
                </c:pt>
              </c:strCache>
            </c:strRef>
          </c:cat>
          <c:val>
            <c:numRef>
              <c:f>('3.3'!$I$11,'3.3'!$T$11,'3.3'!$Y$11,'3.3'!$AC$11)</c:f>
              <c:numCache>
                <c:formatCode>0.000</c:formatCode>
                <c:ptCount val="4"/>
                <c:pt idx="0">
                  <c:v>0.20393813389696575</c:v>
                </c:pt>
                <c:pt idx="1">
                  <c:v>0.22993252386754989</c:v>
                </c:pt>
                <c:pt idx="2">
                  <c:v>0.24681861399623908</c:v>
                </c:pt>
                <c:pt idx="3">
                  <c:v>0.20547344672836756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DE-4E91-A287-BDD4CBB7F6DD}"/>
            </c:ext>
          </c:extLst>
        </c:ser>
        <c:ser>
          <c:idx val="2"/>
          <c:order val="1"/>
          <c:tx>
            <c:strRef>
              <c:f>'3.3'!$B$12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cat>
            <c:strRef>
              <c:f>('3.3'!$D$9,'3.3'!$J$9,'3.3'!$U$9,'3.3'!$Z$9)</c:f>
              <c:strCache>
                <c:ptCount val="4"/>
                <c:pt idx="0">
                  <c:v>Rede digital</c:v>
                </c:pt>
                <c:pt idx="1">
                  <c:v>Transporte e distribuição da cadeia de abastecimento</c:v>
                </c:pt>
                <c:pt idx="2">
                  <c:v>Market bridging e serviços de apoio</c:v>
                </c:pt>
                <c:pt idx="3">
                  <c:v>Serviços de infraestruturas físicas</c:v>
                </c:pt>
              </c:strCache>
            </c:strRef>
          </c:cat>
          <c:val>
            <c:numRef>
              <c:f>('3.3'!$I$12,'3.3'!$T$12,'3.3'!$Y$12,'3.3'!$AC$12)</c:f>
              <c:numCache>
                <c:formatCode>0.000</c:formatCode>
                <c:ptCount val="4"/>
                <c:pt idx="0">
                  <c:v>0.13690332174301148</c:v>
                </c:pt>
                <c:pt idx="1">
                  <c:v>0.18246838450431824</c:v>
                </c:pt>
                <c:pt idx="2">
                  <c:v>0.2645721398293972</c:v>
                </c:pt>
                <c:pt idx="3">
                  <c:v>0.226253941655159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DE-4E91-A287-BDD4CBB7F6DD}"/>
            </c:ext>
          </c:extLst>
        </c:ser>
        <c:ser>
          <c:idx val="3"/>
          <c:order val="2"/>
          <c:tx>
            <c:strRef>
              <c:f>'3.3'!$B$13</c:f>
              <c:strCache>
                <c:ptCount val="1"/>
                <c:pt idx="0">
                  <c:v>Rep. Checa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noFill/>
              </a:ln>
              <a:effectLst/>
            </c:spPr>
          </c:marker>
          <c:cat>
            <c:strRef>
              <c:f>('3.3'!$D$9,'3.3'!$J$9,'3.3'!$U$9,'3.3'!$Z$9)</c:f>
              <c:strCache>
                <c:ptCount val="4"/>
                <c:pt idx="0">
                  <c:v>Rede digital</c:v>
                </c:pt>
                <c:pt idx="1">
                  <c:v>Transporte e distribuição da cadeia de abastecimento</c:v>
                </c:pt>
                <c:pt idx="2">
                  <c:v>Market bridging e serviços de apoio</c:v>
                </c:pt>
                <c:pt idx="3">
                  <c:v>Serviços de infraestruturas físicas</c:v>
                </c:pt>
              </c:strCache>
            </c:strRef>
          </c:cat>
          <c:val>
            <c:numRef>
              <c:f>('3.3'!$I$13,'3.3'!$T$13,'3.3'!$Y$13,'3.3'!$AC$13)</c:f>
              <c:numCache>
                <c:formatCode>0.000</c:formatCode>
                <c:ptCount val="4"/>
                <c:pt idx="0">
                  <c:v>0.14064377099275588</c:v>
                </c:pt>
                <c:pt idx="1">
                  <c:v>0.1575290858745575</c:v>
                </c:pt>
                <c:pt idx="2">
                  <c:v>0.15543691627681253</c:v>
                </c:pt>
                <c:pt idx="3">
                  <c:v>0.15641393760840097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DE-4E91-A287-BDD4CBB7F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32076111"/>
        <c:axId val="2032081519"/>
      </c:radarChart>
      <c:catAx>
        <c:axId val="20320761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32081519"/>
        <c:crosses val="autoZero"/>
        <c:auto val="1"/>
        <c:lblAlgn val="ctr"/>
        <c:lblOffset val="100"/>
        <c:noMultiLvlLbl val="0"/>
      </c:catAx>
      <c:valAx>
        <c:axId val="20320815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32076111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PT"/>
              <a:t>Variação percentual entre 2019 e 2022, por indicador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'3.3'!$B$69</c:f>
              <c:strCache>
                <c:ptCount val="1"/>
                <c:pt idx="0">
                  <c:v>OCDE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('3.3'!$C$68:$H$68,'3.3'!$J$68:$S$68,'3.3'!$U$68:$X$68,'3.3'!$Z$68:$AB$68)</c:f>
              <c:strCache>
                <c:ptCount val="23"/>
                <c:pt idx="0">
                  <c:v>Média STRI</c:v>
                </c:pt>
                <c:pt idx="1">
                  <c:v>Filmes</c:v>
                </c:pt>
                <c:pt idx="2">
                  <c:v>Radiodifusão</c:v>
                </c:pt>
                <c:pt idx="3">
                  <c:v>Gravação de som</c:v>
                </c:pt>
                <c:pt idx="4">
                  <c:v>Telecomunicações</c:v>
                </c:pt>
                <c:pt idx="5">
                  <c:v>Serviços de informática</c:v>
                </c:pt>
                <c:pt idx="6">
                  <c:v>Transporte aéreo</c:v>
                </c:pt>
                <c:pt idx="7">
                  <c:v>Transporte marítimo</c:v>
                </c:pt>
                <c:pt idx="8">
                  <c:v>Transporte rodoviário de carga</c:v>
                </c:pt>
                <c:pt idx="9">
                  <c:v>Transporte ferroviário de carga</c:v>
                </c:pt>
                <c:pt idx="10">
                  <c:v>Serviços postais</c:v>
                </c:pt>
                <c:pt idx="11">
                  <c:v>Serviços de distribuição</c:v>
                </c:pt>
                <c:pt idx="12">
                  <c:v>Logística - Movimentação de carga</c:v>
                </c:pt>
                <c:pt idx="13">
                  <c:v>Logística - Armazenagem</c:v>
                </c:pt>
                <c:pt idx="14">
                  <c:v>Logística - expedição de mercadorias</c:v>
                </c:pt>
                <c:pt idx="15">
                  <c:v>Logística - despachos aduaneiros</c:v>
                </c:pt>
                <c:pt idx="16">
                  <c:v>Serviços jurídicos</c:v>
                </c:pt>
                <c:pt idx="17">
                  <c:v>Serviços de contabilidade</c:v>
                </c:pt>
                <c:pt idx="18">
                  <c:v>Serviços da banca comercial</c:v>
                </c:pt>
                <c:pt idx="19">
                  <c:v>Seguros</c:v>
                </c:pt>
                <c:pt idx="20">
                  <c:v>Serviços de construção</c:v>
                </c:pt>
                <c:pt idx="21">
                  <c:v>Serviços de arquitetura</c:v>
                </c:pt>
                <c:pt idx="22">
                  <c:v>Serviços de engenharia</c:v>
                </c:pt>
              </c:strCache>
            </c:strRef>
          </c:cat>
          <c:val>
            <c:numRef>
              <c:f>('3.3'!$C$69:$H$69,'3.3'!$J$69:$S$69,'3.3'!$U$69:$X$69,'3.3'!$Z$69:$AB$69)</c:f>
              <c:numCache>
                <c:formatCode>0.0%</c:formatCode>
                <c:ptCount val="23"/>
                <c:pt idx="0">
                  <c:v>-9.139663392877459E-3</c:v>
                </c:pt>
                <c:pt idx="1">
                  <c:v>-5.6216790631076693E-2</c:v>
                </c:pt>
                <c:pt idx="2">
                  <c:v>-1.3703945487334397E-2</c:v>
                </c:pt>
                <c:pt idx="3">
                  <c:v>-1.4983893879875421E-2</c:v>
                </c:pt>
                <c:pt idx="4">
                  <c:v>3.2439136873851263E-2</c:v>
                </c:pt>
                <c:pt idx="5">
                  <c:v>-1.4513009627302603E-2</c:v>
                </c:pt>
                <c:pt idx="6">
                  <c:v>-2.9322450438606696E-2</c:v>
                </c:pt>
                <c:pt idx="7">
                  <c:v>3.4495402250858231E-2</c:v>
                </c:pt>
                <c:pt idx="8">
                  <c:v>2.3620782695333648E-2</c:v>
                </c:pt>
                <c:pt idx="9">
                  <c:v>-3.7745768447874153E-2</c:v>
                </c:pt>
                <c:pt idx="10">
                  <c:v>-5.7570645739948835E-2</c:v>
                </c:pt>
                <c:pt idx="11">
                  <c:v>8.7859322952560964E-2</c:v>
                </c:pt>
                <c:pt idx="12">
                  <c:v>-3.9938562965487825E-2</c:v>
                </c:pt>
                <c:pt idx="13">
                  <c:v>8.7148494342990535E-3</c:v>
                </c:pt>
                <c:pt idx="14">
                  <c:v>4.9857827444780178E-2</c:v>
                </c:pt>
                <c:pt idx="15">
                  <c:v>-3.8975416658545162E-2</c:v>
                </c:pt>
                <c:pt idx="16">
                  <c:v>-7.4844550133637597E-2</c:v>
                </c:pt>
                <c:pt idx="17">
                  <c:v>1.1038644523821708E-2</c:v>
                </c:pt>
                <c:pt idx="18">
                  <c:v>1.7927128930561507E-2</c:v>
                </c:pt>
                <c:pt idx="19">
                  <c:v>-6.2433588845965345E-2</c:v>
                </c:pt>
                <c:pt idx="20">
                  <c:v>6.0337223067099377E-2</c:v>
                </c:pt>
                <c:pt idx="21">
                  <c:v>-0.18759968465692067</c:v>
                </c:pt>
                <c:pt idx="22">
                  <c:v>-7.5749168557025959E-2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FF-459D-9133-B73B0CC47D86}"/>
            </c:ext>
          </c:extLst>
        </c:ser>
        <c:ser>
          <c:idx val="1"/>
          <c:order val="1"/>
          <c:tx>
            <c:strRef>
              <c:f>'3.3'!$B$70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('3.3'!$C$68:$H$68,'3.3'!$J$68:$S$68,'3.3'!$U$68:$X$68,'3.3'!$Z$68:$AB$68)</c:f>
              <c:strCache>
                <c:ptCount val="23"/>
                <c:pt idx="0">
                  <c:v>Média STRI</c:v>
                </c:pt>
                <c:pt idx="1">
                  <c:v>Filmes</c:v>
                </c:pt>
                <c:pt idx="2">
                  <c:v>Radiodifusão</c:v>
                </c:pt>
                <c:pt idx="3">
                  <c:v>Gravação de som</c:v>
                </c:pt>
                <c:pt idx="4">
                  <c:v>Telecomunicações</c:v>
                </c:pt>
                <c:pt idx="5">
                  <c:v>Serviços de informática</c:v>
                </c:pt>
                <c:pt idx="6">
                  <c:v>Transporte aéreo</c:v>
                </c:pt>
                <c:pt idx="7">
                  <c:v>Transporte marítimo</c:v>
                </c:pt>
                <c:pt idx="8">
                  <c:v>Transporte rodoviário de carga</c:v>
                </c:pt>
                <c:pt idx="9">
                  <c:v>Transporte ferroviário de carga</c:v>
                </c:pt>
                <c:pt idx="10">
                  <c:v>Serviços postais</c:v>
                </c:pt>
                <c:pt idx="11">
                  <c:v>Serviços de distribuição</c:v>
                </c:pt>
                <c:pt idx="12">
                  <c:v>Logística - Movimentação de carga</c:v>
                </c:pt>
                <c:pt idx="13">
                  <c:v>Logística - Armazenagem</c:v>
                </c:pt>
                <c:pt idx="14">
                  <c:v>Logística - expedição de mercadorias</c:v>
                </c:pt>
                <c:pt idx="15">
                  <c:v>Logística - despachos aduaneiros</c:v>
                </c:pt>
                <c:pt idx="16">
                  <c:v>Serviços jurídicos</c:v>
                </c:pt>
                <c:pt idx="17">
                  <c:v>Serviços de contabilidade</c:v>
                </c:pt>
                <c:pt idx="18">
                  <c:v>Serviços da banca comercial</c:v>
                </c:pt>
                <c:pt idx="19">
                  <c:v>Seguros</c:v>
                </c:pt>
                <c:pt idx="20">
                  <c:v>Serviços de construção</c:v>
                </c:pt>
                <c:pt idx="21">
                  <c:v>Serviços de arquitetura</c:v>
                </c:pt>
                <c:pt idx="22">
                  <c:v>Serviços de engenharia</c:v>
                </c:pt>
              </c:strCache>
            </c:strRef>
          </c:cat>
          <c:val>
            <c:numRef>
              <c:f>('3.3'!$C$70:$H$70,'3.3'!$J$70:$S$70,'3.3'!$U$70:$X$70,'3.3'!$Z$70:$AB$70)</c:f>
              <c:numCache>
                <c:formatCode>0.0%</c:formatCode>
                <c:ptCount val="23"/>
                <c:pt idx="0">
                  <c:v>9.3223326174575131E-3</c:v>
                </c:pt>
                <c:pt idx="1">
                  <c:v>-6.7607763651255023E-2</c:v>
                </c:pt>
                <c:pt idx="2">
                  <c:v>-2.3881691851113766E-2</c:v>
                </c:pt>
                <c:pt idx="3">
                  <c:v>2.6280813937564654E-2</c:v>
                </c:pt>
                <c:pt idx="4">
                  <c:v>0.10723591652237072</c:v>
                </c:pt>
                <c:pt idx="5">
                  <c:v>-4.798865168349738E-3</c:v>
                </c:pt>
                <c:pt idx="6">
                  <c:v>-1.2781894585905503E-2</c:v>
                </c:pt>
                <c:pt idx="7">
                  <c:v>0.10567333521666347</c:v>
                </c:pt>
                <c:pt idx="8">
                  <c:v>0.24600907166798933</c:v>
                </c:pt>
                <c:pt idx="9">
                  <c:v>-9.1585477193196776E-2</c:v>
                </c:pt>
                <c:pt idx="10">
                  <c:v>-6.9510411670190134E-2</c:v>
                </c:pt>
                <c:pt idx="11">
                  <c:v>0.13352784451018018</c:v>
                </c:pt>
                <c:pt idx="12">
                  <c:v>0.12581936488474196</c:v>
                </c:pt>
                <c:pt idx="13">
                  <c:v>0.18632760263027057</c:v>
                </c:pt>
                <c:pt idx="14">
                  <c:v>0.22137401850168936</c:v>
                </c:pt>
                <c:pt idx="15">
                  <c:v>5.4852352112154404E-2</c:v>
                </c:pt>
                <c:pt idx="16">
                  <c:v>-4.6094659008557325E-2</c:v>
                </c:pt>
                <c:pt idx="17">
                  <c:v>-8.3059906617959894E-2</c:v>
                </c:pt>
                <c:pt idx="18">
                  <c:v>2.8941459738450321E-2</c:v>
                </c:pt>
                <c:pt idx="19">
                  <c:v>-4.4390705724557264E-2</c:v>
                </c:pt>
                <c:pt idx="20">
                  <c:v>0.1583876902939842</c:v>
                </c:pt>
                <c:pt idx="21">
                  <c:v>-0.62945384414572469</c:v>
                </c:pt>
                <c:pt idx="22">
                  <c:v>-0.17266665376382434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FF-459D-9133-B73B0CC47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8416127"/>
        <c:axId val="1598417375"/>
      </c:barChart>
      <c:catAx>
        <c:axId val="1598416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598417375"/>
        <c:crosses val="autoZero"/>
        <c:auto val="1"/>
        <c:lblAlgn val="ctr"/>
        <c:lblOffset val="100"/>
        <c:noMultiLvlLbl val="0"/>
      </c:catAx>
      <c:valAx>
        <c:axId val="1598417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5984161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strRef>
              <c:f>'3.4'!$C$11</c:f>
              <c:strCache>
                <c:ptCount val="1"/>
                <c:pt idx="0">
                  <c:v>OCDE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'3.4'!$D$10:$J$10</c:f>
              <c:strCache>
                <c:ptCount val="7"/>
                <c:pt idx="0">
                  <c:v>Jurídico</c:v>
                </c:pt>
                <c:pt idx="1">
                  <c:v>Contabilidade</c:v>
                </c:pt>
                <c:pt idx="2">
                  <c:v>Banca Comercial</c:v>
                </c:pt>
                <c:pt idx="3">
                  <c:v>Seguros</c:v>
                </c:pt>
                <c:pt idx="4">
                  <c:v>Construção</c:v>
                </c:pt>
                <c:pt idx="5">
                  <c:v>Arquitetura</c:v>
                </c:pt>
                <c:pt idx="6">
                  <c:v>Engenharia</c:v>
                </c:pt>
              </c:strCache>
            </c:strRef>
          </c:cat>
          <c:val>
            <c:numRef>
              <c:f>'3.4'!$D$11:$J$11</c:f>
              <c:numCache>
                <c:formatCode>0.000</c:formatCode>
                <c:ptCount val="7"/>
                <c:pt idx="0">
                  <c:v>0.327456336860594</c:v>
                </c:pt>
                <c:pt idx="1">
                  <c:v>0.28513950403583677</c:v>
                </c:pt>
                <c:pt idx="2">
                  <c:v>0.19967444260653697</c:v>
                </c:pt>
                <c:pt idx="3">
                  <c:v>0.1750041724819886</c:v>
                </c:pt>
                <c:pt idx="4">
                  <c:v>0.21482990211562106</c:v>
                </c:pt>
                <c:pt idx="5">
                  <c:v>0.19200440084463671</c:v>
                </c:pt>
                <c:pt idx="6">
                  <c:v>0.2095860372248449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2E-456C-89D1-CC27AD3F91B0}"/>
            </c:ext>
          </c:extLst>
        </c:ser>
        <c:ser>
          <c:idx val="1"/>
          <c:order val="1"/>
          <c:tx>
            <c:strRef>
              <c:f>'3.4'!$C$12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'3.4'!$D$10:$J$10</c:f>
              <c:strCache>
                <c:ptCount val="7"/>
                <c:pt idx="0">
                  <c:v>Jurídico</c:v>
                </c:pt>
                <c:pt idx="1">
                  <c:v>Contabilidade</c:v>
                </c:pt>
                <c:pt idx="2">
                  <c:v>Banca Comercial</c:v>
                </c:pt>
                <c:pt idx="3">
                  <c:v>Seguros</c:v>
                </c:pt>
                <c:pt idx="4">
                  <c:v>Construção</c:v>
                </c:pt>
                <c:pt idx="5">
                  <c:v>Arquitetura</c:v>
                </c:pt>
                <c:pt idx="6">
                  <c:v>Engenharia</c:v>
                </c:pt>
              </c:strCache>
            </c:strRef>
          </c:cat>
          <c:val>
            <c:numRef>
              <c:f>'3.4'!$D$12:$J$12</c:f>
              <c:numCache>
                <c:formatCode>0.000</c:formatCode>
                <c:ptCount val="7"/>
                <c:pt idx="0">
                  <c:v>0.37679260969161987</c:v>
                </c:pt>
                <c:pt idx="1">
                  <c:v>0.32001209259033198</c:v>
                </c:pt>
                <c:pt idx="2">
                  <c:v>0.17800687253475189</c:v>
                </c:pt>
                <c:pt idx="3">
                  <c:v>0.18347698450088501</c:v>
                </c:pt>
                <c:pt idx="4">
                  <c:v>0.21198494732379911</c:v>
                </c:pt>
                <c:pt idx="5">
                  <c:v>0.14080753922462461</c:v>
                </c:pt>
                <c:pt idx="6">
                  <c:v>0.32596933841705322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2E-456C-89D1-CC27AD3F91B0}"/>
            </c:ext>
          </c:extLst>
        </c:ser>
        <c:ser>
          <c:idx val="2"/>
          <c:order val="2"/>
          <c:tx>
            <c:strRef>
              <c:f>'3.4'!$C$13</c:f>
              <c:strCache>
                <c:ptCount val="1"/>
                <c:pt idx="0">
                  <c:v>Rep. Checa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'3.4'!$D$10:$J$10</c:f>
              <c:strCache>
                <c:ptCount val="7"/>
                <c:pt idx="0">
                  <c:v>Jurídico</c:v>
                </c:pt>
                <c:pt idx="1">
                  <c:v>Contabilidade</c:v>
                </c:pt>
                <c:pt idx="2">
                  <c:v>Banca Comercial</c:v>
                </c:pt>
                <c:pt idx="3">
                  <c:v>Seguros</c:v>
                </c:pt>
                <c:pt idx="4">
                  <c:v>Construção</c:v>
                </c:pt>
                <c:pt idx="5">
                  <c:v>Arquitetura</c:v>
                </c:pt>
                <c:pt idx="6">
                  <c:v>Engenharia</c:v>
                </c:pt>
              </c:strCache>
            </c:strRef>
          </c:cat>
          <c:val>
            <c:numRef>
              <c:f>'3.4'!$D$13:$J$13</c:f>
              <c:numCache>
                <c:formatCode>0.000</c:formatCode>
                <c:ptCount val="7"/>
                <c:pt idx="0">
                  <c:v>0.26722279191017151</c:v>
                </c:pt>
                <c:pt idx="1">
                  <c:v>0.14411140978336329</c:v>
                </c:pt>
                <c:pt idx="2">
                  <c:v>0.1037800684571266</c:v>
                </c:pt>
                <c:pt idx="3">
                  <c:v>0.1066333949565887</c:v>
                </c:pt>
                <c:pt idx="4">
                  <c:v>0.1695594638586044</c:v>
                </c:pt>
                <c:pt idx="5">
                  <c:v>0.1334289759397507</c:v>
                </c:pt>
                <c:pt idx="6">
                  <c:v>0.16625337302684781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2E-456C-89D1-CC27AD3F9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5577071"/>
        <c:axId val="1935569999"/>
      </c:radarChart>
      <c:catAx>
        <c:axId val="1935577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935569999"/>
        <c:crosses val="autoZero"/>
        <c:auto val="1"/>
        <c:lblAlgn val="ctr"/>
        <c:lblOffset val="100"/>
        <c:noMultiLvlLbl val="0"/>
      </c:catAx>
      <c:valAx>
        <c:axId val="1935569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solidFill>
              <a:schemeClr val="accent6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935577071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strRef>
              <c:f>'3.5'!$C$11</c:f>
              <c:strCache>
                <c:ptCount val="1"/>
                <c:pt idx="0">
                  <c:v>OCDE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'3.5'!$D$10:$H$10</c:f>
              <c:strCache>
                <c:ptCount val="5"/>
                <c:pt idx="0">
                  <c:v>Obstáculos à concorrência</c:v>
                </c:pt>
                <c:pt idx="1">
                  <c:v>Transparência regulatória</c:v>
                </c:pt>
                <c:pt idx="2">
                  <c:v>Restrições à entrada de empresas/investidores estrangeiros</c:v>
                </c:pt>
                <c:pt idx="3">
                  <c:v>Restrições ao movimento das pessoas</c:v>
                </c:pt>
                <c:pt idx="4">
                  <c:v>Outras medidas discriminatórias</c:v>
                </c:pt>
              </c:strCache>
            </c:strRef>
          </c:cat>
          <c:val>
            <c:numRef>
              <c:f>'3.5'!$D$11:$H$11</c:f>
              <c:numCache>
                <c:formatCode>0.000</c:formatCode>
                <c:ptCount val="5"/>
                <c:pt idx="0">
                  <c:v>2.1000000000000001E-2</c:v>
                </c:pt>
                <c:pt idx="1">
                  <c:v>3.1E-2</c:v>
                </c:pt>
                <c:pt idx="2">
                  <c:v>0.08</c:v>
                </c:pt>
                <c:pt idx="3">
                  <c:v>4.5999999999999999E-2</c:v>
                </c:pt>
                <c:pt idx="4">
                  <c:v>2.4E-2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42-47E5-8F5E-B44E507AE175}"/>
            </c:ext>
          </c:extLst>
        </c:ser>
        <c:ser>
          <c:idx val="1"/>
          <c:order val="1"/>
          <c:tx>
            <c:strRef>
              <c:f>'3.4'!$C$12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'3.5'!$D$10:$H$10</c:f>
              <c:strCache>
                <c:ptCount val="5"/>
                <c:pt idx="0">
                  <c:v>Obstáculos à concorrência</c:v>
                </c:pt>
                <c:pt idx="1">
                  <c:v>Transparência regulatória</c:v>
                </c:pt>
                <c:pt idx="2">
                  <c:v>Restrições à entrada de empresas/investidores estrangeiros</c:v>
                </c:pt>
                <c:pt idx="3">
                  <c:v>Restrições ao movimento das pessoas</c:v>
                </c:pt>
                <c:pt idx="4">
                  <c:v>Outras medidas discriminatórias</c:v>
                </c:pt>
              </c:strCache>
            </c:strRef>
          </c:cat>
          <c:val>
            <c:numRef>
              <c:f>'3.5'!$D$12:$H$12</c:f>
              <c:numCache>
                <c:formatCode>General</c:formatCode>
                <c:ptCount val="5"/>
                <c:pt idx="0">
                  <c:v>2.1999999999999999E-2</c:v>
                </c:pt>
                <c:pt idx="1">
                  <c:v>2.5999999999999999E-2</c:v>
                </c:pt>
                <c:pt idx="2">
                  <c:v>7.2999999999999995E-2</c:v>
                </c:pt>
                <c:pt idx="3">
                  <c:v>4.5999999999999999E-2</c:v>
                </c:pt>
                <c:pt idx="4">
                  <c:v>1.9E-2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42-47E5-8F5E-B44E507AE175}"/>
            </c:ext>
          </c:extLst>
        </c:ser>
        <c:ser>
          <c:idx val="2"/>
          <c:order val="2"/>
          <c:tx>
            <c:strRef>
              <c:f>'3.5'!$C$13</c:f>
              <c:strCache>
                <c:ptCount val="1"/>
                <c:pt idx="0">
                  <c:v>Japão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'3.5'!$D$10:$H$10</c:f>
              <c:strCache>
                <c:ptCount val="5"/>
                <c:pt idx="0">
                  <c:v>Obstáculos à concorrência</c:v>
                </c:pt>
                <c:pt idx="1">
                  <c:v>Transparência regulatória</c:v>
                </c:pt>
                <c:pt idx="2">
                  <c:v>Restrições à entrada de empresas/investidores estrangeiros</c:v>
                </c:pt>
                <c:pt idx="3">
                  <c:v>Restrições ao movimento das pessoas</c:v>
                </c:pt>
                <c:pt idx="4">
                  <c:v>Outras medidas discriminatórias</c:v>
                </c:pt>
              </c:strCache>
            </c:strRef>
          </c:cat>
          <c:val>
            <c:numRef>
              <c:f>'3.5'!$D$13:$H$13</c:f>
              <c:numCache>
                <c:formatCode>0.000</c:formatCode>
                <c:ptCount val="5"/>
                <c:pt idx="0">
                  <c:v>2.5999999999999999E-2</c:v>
                </c:pt>
                <c:pt idx="1">
                  <c:v>1.2999999999999999E-2</c:v>
                </c:pt>
                <c:pt idx="2">
                  <c:v>0.06</c:v>
                </c:pt>
                <c:pt idx="3">
                  <c:v>2.1999999999999999E-2</c:v>
                </c:pt>
                <c:pt idx="4">
                  <c:v>8.0000000000000002E-3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42-47E5-8F5E-B44E507AE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5577071"/>
        <c:axId val="1935569999"/>
      </c:radarChart>
      <c:catAx>
        <c:axId val="1935577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935569999"/>
        <c:crosses val="autoZero"/>
        <c:auto val="1"/>
        <c:lblAlgn val="ctr"/>
        <c:lblOffset val="100"/>
        <c:noMultiLvlLbl val="0"/>
      </c:catAx>
      <c:valAx>
        <c:axId val="1935569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solidFill>
              <a:schemeClr val="accent6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935577071"/>
        <c:crosses val="autoZero"/>
        <c:crossBetween val="between"/>
        <c:majorUnit val="2.5000000000000005E-2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strRef>
              <c:f>'3.6'!$C$11</c:f>
              <c:strCache>
                <c:ptCount val="1"/>
                <c:pt idx="0">
                  <c:v>OCDE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'3.6'!$D$10:$H$10</c:f>
              <c:strCache>
                <c:ptCount val="5"/>
                <c:pt idx="0">
                  <c:v>Infraestrutura</c:v>
                </c:pt>
                <c:pt idx="1">
                  <c:v>Transações eletrónicas</c:v>
                </c:pt>
                <c:pt idx="2">
                  <c:v>Sistema de pagamentos</c:v>
                </c:pt>
                <c:pt idx="3">
                  <c:v>Direitos de propriedade intelectual</c:v>
                </c:pt>
                <c:pt idx="4">
                  <c:v>Outros obstáculos que afetam o comércio nos serviços potenciados pela digitalização</c:v>
                </c:pt>
              </c:strCache>
            </c:strRef>
          </c:cat>
          <c:val>
            <c:numRef>
              <c:f>'3.6'!$D$11:$H$11</c:f>
              <c:numCache>
                <c:formatCode>0.000</c:formatCode>
                <c:ptCount val="5"/>
                <c:pt idx="0">
                  <c:v>8.5667017455163821E-2</c:v>
                </c:pt>
                <c:pt idx="1">
                  <c:v>2.6842644340113759E-2</c:v>
                </c:pt>
                <c:pt idx="2">
                  <c:v>4.3613905283180791E-3</c:v>
                </c:pt>
                <c:pt idx="3">
                  <c:v>1.710031769777605E-3</c:v>
                </c:pt>
                <c:pt idx="4">
                  <c:v>2.0811681488627057E-2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A4-46A7-A1DA-48E97F827801}"/>
            </c:ext>
          </c:extLst>
        </c:ser>
        <c:ser>
          <c:idx val="1"/>
          <c:order val="1"/>
          <c:tx>
            <c:strRef>
              <c:f>'3.6'!$C$12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'3.6'!$D$10:$H$10</c:f>
              <c:strCache>
                <c:ptCount val="5"/>
                <c:pt idx="0">
                  <c:v>Infraestrutura</c:v>
                </c:pt>
                <c:pt idx="1">
                  <c:v>Transações eletrónicas</c:v>
                </c:pt>
                <c:pt idx="2">
                  <c:v>Sistema de pagamentos</c:v>
                </c:pt>
                <c:pt idx="3">
                  <c:v>Direitos de propriedade intelectual</c:v>
                </c:pt>
                <c:pt idx="4">
                  <c:v>Outros obstáculos que afetam o comércio nos serviços potenciados pela digitalização</c:v>
                </c:pt>
              </c:strCache>
            </c:strRef>
          </c:cat>
          <c:val>
            <c:numRef>
              <c:f>'3.6'!$D$12:$H$12</c:f>
              <c:numCache>
                <c:formatCode>General</c:formatCode>
                <c:ptCount val="5"/>
                <c:pt idx="0">
                  <c:v>0.04</c:v>
                </c:pt>
                <c:pt idx="1">
                  <c:v>4.2999999999999997E-2</c:v>
                </c:pt>
                <c:pt idx="2">
                  <c:v>1.7999999999999999E-2</c:v>
                </c:pt>
                <c:pt idx="3">
                  <c:v>0</c:v>
                </c:pt>
                <c:pt idx="4">
                  <c:v>4.3999999999999997E-2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A4-46A7-A1DA-48E97F827801}"/>
            </c:ext>
          </c:extLst>
        </c:ser>
        <c:ser>
          <c:idx val="2"/>
          <c:order val="2"/>
          <c:tx>
            <c:strRef>
              <c:f>'3.6'!$C$13</c:f>
              <c:strCache>
                <c:ptCount val="1"/>
                <c:pt idx="0">
                  <c:v>Canadá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'3.6'!$D$10:$H$10</c:f>
              <c:strCache>
                <c:ptCount val="5"/>
                <c:pt idx="0">
                  <c:v>Infraestrutura</c:v>
                </c:pt>
                <c:pt idx="1">
                  <c:v>Transações eletrónicas</c:v>
                </c:pt>
                <c:pt idx="2">
                  <c:v>Sistema de pagamentos</c:v>
                </c:pt>
                <c:pt idx="3">
                  <c:v>Direitos de propriedade intelectual</c:v>
                </c:pt>
                <c:pt idx="4">
                  <c:v>Outros obstáculos que afetam o comércio nos serviços potenciados pela digitalização</c:v>
                </c:pt>
              </c:strCache>
            </c:strRef>
          </c:cat>
          <c:val>
            <c:numRef>
              <c:f>'3.6'!$D$13:$H$13</c:f>
              <c:numCache>
                <c:formatCode>0.000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A4-46A7-A1DA-48E97F827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5577071"/>
        <c:axId val="1935569999"/>
      </c:radarChart>
      <c:catAx>
        <c:axId val="1935577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935569999"/>
        <c:crosses val="autoZero"/>
        <c:auto val="1"/>
        <c:lblAlgn val="ctr"/>
        <c:lblOffset val="100"/>
        <c:noMultiLvlLbl val="0"/>
      </c:catAx>
      <c:valAx>
        <c:axId val="1935569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solidFill>
              <a:schemeClr val="accent6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935577071"/>
        <c:crosses val="autoZero"/>
        <c:crossBetween val="between"/>
        <c:majorUnit val="2.5000000000000005E-2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1" u="none" strike="noStrike" baseline="0">
                <a:effectLst/>
              </a:rPr>
              <a:t>Strictness of Employment Protection – individual and collective dismissals (regular contracts)</a:t>
            </a:r>
            <a:r>
              <a:rPr lang="en-US" sz="1400" b="0" i="0" u="none" strike="noStrike" baseline="0">
                <a:effectLst/>
              </a:rPr>
              <a:t>, 2019</a:t>
            </a:r>
            <a:endParaRPr lang="pt-P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34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D6C3-45E7-BF03-F11BC51B5EC9}"/>
              </c:ext>
            </c:extLst>
          </c:dPt>
          <c:cat>
            <c:strRef>
              <c:f>'3.7'!$B$9:$B$46</c:f>
              <c:strCache>
                <c:ptCount val="38"/>
                <c:pt idx="0">
                  <c:v>Costa Rica</c:v>
                </c:pt>
                <c:pt idx="1">
                  <c:v>EUA</c:v>
                </c:pt>
                <c:pt idx="2">
                  <c:v>Suíça</c:v>
                </c:pt>
                <c:pt idx="3">
                  <c:v>Canadá</c:v>
                </c:pt>
                <c:pt idx="4">
                  <c:v>Austrália</c:v>
                </c:pt>
                <c:pt idx="5">
                  <c:v>Áustria</c:v>
                </c:pt>
                <c:pt idx="6">
                  <c:v>Hungria</c:v>
                </c:pt>
                <c:pt idx="7">
                  <c:v>Reino Unido</c:v>
                </c:pt>
                <c:pt idx="8">
                  <c:v>Estónia</c:v>
                </c:pt>
                <c:pt idx="9">
                  <c:v>Dinamarca</c:v>
                </c:pt>
                <c:pt idx="10">
                  <c:v>Colômbia</c:v>
                </c:pt>
                <c:pt idx="11">
                  <c:v>Japão</c:v>
                </c:pt>
                <c:pt idx="12">
                  <c:v>Nova Zelândia</c:v>
                </c:pt>
                <c:pt idx="13">
                  <c:v>Irlanda</c:v>
                </c:pt>
                <c:pt idx="14">
                  <c:v>Islândia</c:v>
                </c:pt>
                <c:pt idx="15">
                  <c:v>Lituânia</c:v>
                </c:pt>
                <c:pt idx="16">
                  <c:v>Eslovénia</c:v>
                </c:pt>
                <c:pt idx="17">
                  <c:v>Eslováquia</c:v>
                </c:pt>
                <c:pt idx="18">
                  <c:v>Alemanha</c:v>
                </c:pt>
                <c:pt idx="19">
                  <c:v>Chile</c:v>
                </c:pt>
                <c:pt idx="20">
                  <c:v>Rep. da Coreia</c:v>
                </c:pt>
                <c:pt idx="21">
                  <c:v>Noruega</c:v>
                </c:pt>
                <c:pt idx="22">
                  <c:v>Polónia</c:v>
                </c:pt>
                <c:pt idx="23">
                  <c:v>Espanha</c:v>
                </c:pt>
                <c:pt idx="24">
                  <c:v>México</c:v>
                </c:pt>
                <c:pt idx="25">
                  <c:v>Finlândia</c:v>
                </c:pt>
                <c:pt idx="26">
                  <c:v>Luxemburgo</c:v>
                </c:pt>
                <c:pt idx="27">
                  <c:v>Grécia</c:v>
                </c:pt>
                <c:pt idx="28">
                  <c:v>Suécia</c:v>
                </c:pt>
                <c:pt idx="29">
                  <c:v>França</c:v>
                </c:pt>
                <c:pt idx="30">
                  <c:v>Letónia</c:v>
                </c:pt>
                <c:pt idx="31">
                  <c:v>Bélgica</c:v>
                </c:pt>
                <c:pt idx="32">
                  <c:v>Israel</c:v>
                </c:pt>
                <c:pt idx="33">
                  <c:v>Itália</c:v>
                </c:pt>
                <c:pt idx="34">
                  <c:v>Portugal</c:v>
                </c:pt>
                <c:pt idx="35">
                  <c:v>Países Baixos</c:v>
                </c:pt>
                <c:pt idx="36">
                  <c:v>Turquia</c:v>
                </c:pt>
                <c:pt idx="37">
                  <c:v>Rep. Checa</c:v>
                </c:pt>
              </c:strCache>
            </c:strRef>
          </c:cat>
          <c:val>
            <c:numRef>
              <c:f>'3.7'!$C$9:$C$46</c:f>
              <c:numCache>
                <c:formatCode>0.00</c:formatCode>
                <c:ptCount val="38"/>
                <c:pt idx="0">
                  <c:v>0.84920638799667358</c:v>
                </c:pt>
                <c:pt idx="1">
                  <c:v>1.3108651638031006</c:v>
                </c:pt>
                <c:pt idx="2">
                  <c:v>1.6069735288619995</c:v>
                </c:pt>
                <c:pt idx="3">
                  <c:v>1.6753067970275879</c:v>
                </c:pt>
                <c:pt idx="4">
                  <c:v>1.7000778913497925</c:v>
                </c:pt>
                <c:pt idx="5">
                  <c:v>1.8006306886672974</c:v>
                </c:pt>
                <c:pt idx="6">
                  <c:v>1.8923345804214478</c:v>
                </c:pt>
                <c:pt idx="7">
                  <c:v>1.9017237424850464</c:v>
                </c:pt>
                <c:pt idx="8">
                  <c:v>1.9342226982116699</c:v>
                </c:pt>
                <c:pt idx="9">
                  <c:v>1.9376929998397827</c:v>
                </c:pt>
                <c:pt idx="10">
                  <c:v>1.9800524711608887</c:v>
                </c:pt>
                <c:pt idx="11">
                  <c:v>2.0809152126312256</c:v>
                </c:pt>
                <c:pt idx="12">
                  <c:v>2.0857779979705811</c:v>
                </c:pt>
                <c:pt idx="13">
                  <c:v>2.1349294185638428</c:v>
                </c:pt>
                <c:pt idx="14">
                  <c:v>2.2030894756317139</c:v>
                </c:pt>
                <c:pt idx="15">
                  <c:v>2.2439279556274414</c:v>
                </c:pt>
                <c:pt idx="16">
                  <c:v>2.3221096992492676</c:v>
                </c:pt>
                <c:pt idx="17">
                  <c:v>2.3306050300598145</c:v>
                </c:pt>
                <c:pt idx="18">
                  <c:v>2.3324110507965088</c:v>
                </c:pt>
                <c:pt idx="19">
                  <c:v>2.3417658805847168</c:v>
                </c:pt>
                <c:pt idx="20">
                  <c:v>2.350233793258667</c:v>
                </c:pt>
                <c:pt idx="21">
                  <c:v>2.3734853267669678</c:v>
                </c:pt>
                <c:pt idx="22">
                  <c:v>2.3853180408477783</c:v>
                </c:pt>
                <c:pt idx="23">
                  <c:v>2.4305140972137451</c:v>
                </c:pt>
                <c:pt idx="24">
                  <c:v>2.4648172855377197</c:v>
                </c:pt>
                <c:pt idx="25">
                  <c:v>2.4797511100769043</c:v>
                </c:pt>
                <c:pt idx="26">
                  <c:v>2.5418367385864258</c:v>
                </c:pt>
                <c:pt idx="27">
                  <c:v>2.5439815521240234</c:v>
                </c:pt>
                <c:pt idx="28">
                  <c:v>2.544405460357666</c:v>
                </c:pt>
                <c:pt idx="29">
                  <c:v>2.6759371757507324</c:v>
                </c:pt>
                <c:pt idx="30">
                  <c:v>2.7081208229064941</c:v>
                </c:pt>
                <c:pt idx="31">
                  <c:v>2.7098813056945801</c:v>
                </c:pt>
                <c:pt idx="32">
                  <c:v>2.8320932388305664</c:v>
                </c:pt>
                <c:pt idx="33">
                  <c:v>2.8555662631988525</c:v>
                </c:pt>
                <c:pt idx="34">
                  <c:v>2.871757984161377</c:v>
                </c:pt>
                <c:pt idx="35">
                  <c:v>2.8808724880218506</c:v>
                </c:pt>
                <c:pt idx="36">
                  <c:v>2.9496607780456543</c:v>
                </c:pt>
                <c:pt idx="37">
                  <c:v>3.0252621173858643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C3-45E7-BF03-F11BC51B5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5109631"/>
        <c:axId val="2015117535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'3.7'!$B$9:$B$46</c:f>
              <c:strCache>
                <c:ptCount val="38"/>
                <c:pt idx="0">
                  <c:v>Costa Rica</c:v>
                </c:pt>
                <c:pt idx="1">
                  <c:v>EUA</c:v>
                </c:pt>
                <c:pt idx="2">
                  <c:v>Suíça</c:v>
                </c:pt>
                <c:pt idx="3">
                  <c:v>Canadá</c:v>
                </c:pt>
                <c:pt idx="4">
                  <c:v>Austrália</c:v>
                </c:pt>
                <c:pt idx="5">
                  <c:v>Áustria</c:v>
                </c:pt>
                <c:pt idx="6">
                  <c:v>Hungria</c:v>
                </c:pt>
                <c:pt idx="7">
                  <c:v>Reino Unido</c:v>
                </c:pt>
                <c:pt idx="8">
                  <c:v>Estónia</c:v>
                </c:pt>
                <c:pt idx="9">
                  <c:v>Dinamarca</c:v>
                </c:pt>
                <c:pt idx="10">
                  <c:v>Colômbia</c:v>
                </c:pt>
                <c:pt idx="11">
                  <c:v>Japão</c:v>
                </c:pt>
                <c:pt idx="12">
                  <c:v>Nova Zelândia</c:v>
                </c:pt>
                <c:pt idx="13">
                  <c:v>Irlanda</c:v>
                </c:pt>
                <c:pt idx="14">
                  <c:v>Islândia</c:v>
                </c:pt>
                <c:pt idx="15">
                  <c:v>Lituânia</c:v>
                </c:pt>
                <c:pt idx="16">
                  <c:v>Eslovénia</c:v>
                </c:pt>
                <c:pt idx="17">
                  <c:v>Eslováquia</c:v>
                </c:pt>
                <c:pt idx="18">
                  <c:v>Alemanha</c:v>
                </c:pt>
                <c:pt idx="19">
                  <c:v>Chile</c:v>
                </c:pt>
                <c:pt idx="20">
                  <c:v>Rep. da Coreia</c:v>
                </c:pt>
                <c:pt idx="21">
                  <c:v>Noruega</c:v>
                </c:pt>
                <c:pt idx="22">
                  <c:v>Polónia</c:v>
                </c:pt>
                <c:pt idx="23">
                  <c:v>Espanha</c:v>
                </c:pt>
                <c:pt idx="24">
                  <c:v>México</c:v>
                </c:pt>
                <c:pt idx="25">
                  <c:v>Finlândia</c:v>
                </c:pt>
                <c:pt idx="26">
                  <c:v>Luxemburgo</c:v>
                </c:pt>
                <c:pt idx="27">
                  <c:v>Grécia</c:v>
                </c:pt>
                <c:pt idx="28">
                  <c:v>Suécia</c:v>
                </c:pt>
                <c:pt idx="29">
                  <c:v>França</c:v>
                </c:pt>
                <c:pt idx="30">
                  <c:v>Letónia</c:v>
                </c:pt>
                <c:pt idx="31">
                  <c:v>Bélgica</c:v>
                </c:pt>
                <c:pt idx="32">
                  <c:v>Israel</c:v>
                </c:pt>
                <c:pt idx="33">
                  <c:v>Itália</c:v>
                </c:pt>
                <c:pt idx="34">
                  <c:v>Portugal</c:v>
                </c:pt>
                <c:pt idx="35">
                  <c:v>Países Baixos</c:v>
                </c:pt>
                <c:pt idx="36">
                  <c:v>Turquia</c:v>
                </c:pt>
                <c:pt idx="37">
                  <c:v>Rep. Checa</c:v>
                </c:pt>
              </c:strCache>
            </c:strRef>
          </c:cat>
          <c:val>
            <c:numRef>
              <c:f>'3.7'!$E$9:$E$46</c:f>
              <c:numCache>
                <c:formatCode>0.00</c:formatCode>
                <c:ptCount val="38"/>
                <c:pt idx="0">
                  <c:v>2.2707398486764809</c:v>
                </c:pt>
                <c:pt idx="1">
                  <c:v>2.2707398486764809</c:v>
                </c:pt>
                <c:pt idx="2">
                  <c:v>2.2707398486764809</c:v>
                </c:pt>
                <c:pt idx="3">
                  <c:v>2.2707398486764809</c:v>
                </c:pt>
                <c:pt idx="4">
                  <c:v>2.2707398486764809</c:v>
                </c:pt>
                <c:pt idx="5">
                  <c:v>2.2707398486764809</c:v>
                </c:pt>
                <c:pt idx="6">
                  <c:v>2.2707398486764809</c:v>
                </c:pt>
                <c:pt idx="7">
                  <c:v>2.2707398486764809</c:v>
                </c:pt>
                <c:pt idx="8">
                  <c:v>2.2707398486764809</c:v>
                </c:pt>
                <c:pt idx="9">
                  <c:v>2.2707398486764809</c:v>
                </c:pt>
                <c:pt idx="10">
                  <c:v>2.2707398486764809</c:v>
                </c:pt>
                <c:pt idx="11">
                  <c:v>2.2707398486764809</c:v>
                </c:pt>
                <c:pt idx="12">
                  <c:v>2.2707398486764809</c:v>
                </c:pt>
                <c:pt idx="13">
                  <c:v>2.2707398486764809</c:v>
                </c:pt>
                <c:pt idx="14">
                  <c:v>2.2707398486764809</c:v>
                </c:pt>
                <c:pt idx="15">
                  <c:v>2.2707398486764809</c:v>
                </c:pt>
                <c:pt idx="16">
                  <c:v>2.2707398486764809</c:v>
                </c:pt>
                <c:pt idx="17">
                  <c:v>2.2707398486764809</c:v>
                </c:pt>
                <c:pt idx="18">
                  <c:v>2.2707398486764809</c:v>
                </c:pt>
                <c:pt idx="19">
                  <c:v>2.2707398486764809</c:v>
                </c:pt>
                <c:pt idx="20">
                  <c:v>2.2707398486764809</c:v>
                </c:pt>
                <c:pt idx="21">
                  <c:v>2.2707398486764809</c:v>
                </c:pt>
                <c:pt idx="22">
                  <c:v>2.2707398486764809</c:v>
                </c:pt>
                <c:pt idx="23">
                  <c:v>2.2707398486764809</c:v>
                </c:pt>
                <c:pt idx="24">
                  <c:v>2.2707398486764809</c:v>
                </c:pt>
                <c:pt idx="25">
                  <c:v>2.2707398486764809</c:v>
                </c:pt>
                <c:pt idx="26">
                  <c:v>2.2707398486764809</c:v>
                </c:pt>
                <c:pt idx="27">
                  <c:v>2.2707398486764809</c:v>
                </c:pt>
                <c:pt idx="28">
                  <c:v>2.2707398486764809</c:v>
                </c:pt>
                <c:pt idx="29">
                  <c:v>2.2707398486764809</c:v>
                </c:pt>
                <c:pt idx="30">
                  <c:v>2.2707398486764809</c:v>
                </c:pt>
                <c:pt idx="31">
                  <c:v>2.2707398486764809</c:v>
                </c:pt>
                <c:pt idx="32">
                  <c:v>2.2707398486764809</c:v>
                </c:pt>
                <c:pt idx="33">
                  <c:v>2.2707398486764809</c:v>
                </c:pt>
                <c:pt idx="34">
                  <c:v>2.2707398486764809</c:v>
                </c:pt>
                <c:pt idx="35">
                  <c:v>2.2707398486764809</c:v>
                </c:pt>
                <c:pt idx="36">
                  <c:v>2.2707398486764809</c:v>
                </c:pt>
                <c:pt idx="37">
                  <c:v>2.2707398486764809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C3-45E7-BF03-F11BC51B5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5109631"/>
        <c:axId val="2015117535"/>
      </c:lineChart>
      <c:catAx>
        <c:axId val="20151096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15117535"/>
        <c:crosses val="autoZero"/>
        <c:auto val="1"/>
        <c:lblAlgn val="ctr"/>
        <c:lblOffset val="100"/>
        <c:noMultiLvlLbl val="0"/>
      </c:catAx>
      <c:valAx>
        <c:axId val="2015117535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15109631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4356-4B2B-BFCE-659A41245EAA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'1.7'!$B$9:$B$36</c15:sqref>
                  </c15:fullRef>
                </c:ext>
              </c:extLst>
              <c:f>('1.7'!$B$9:$B$16,'1.7'!$B$18:$B$36)</c:f>
              <c:strCache>
                <c:ptCount val="27"/>
                <c:pt idx="0">
                  <c:v>Finlândia</c:v>
                </c:pt>
                <c:pt idx="1">
                  <c:v>Itália</c:v>
                </c:pt>
                <c:pt idx="2">
                  <c:v>Portugal</c:v>
                </c:pt>
                <c:pt idx="3">
                  <c:v>Grécia</c:v>
                </c:pt>
                <c:pt idx="4">
                  <c:v>Croácia</c:v>
                </c:pt>
                <c:pt idx="5">
                  <c:v>França</c:v>
                </c:pt>
                <c:pt idx="6">
                  <c:v>Alemanha</c:v>
                </c:pt>
                <c:pt idx="7">
                  <c:v>Bulgária</c:v>
                </c:pt>
                <c:pt idx="8">
                  <c:v>Letónia</c:v>
                </c:pt>
                <c:pt idx="9">
                  <c:v>Suécia</c:v>
                </c:pt>
                <c:pt idx="10">
                  <c:v>Eslovénia</c:v>
                </c:pt>
                <c:pt idx="11">
                  <c:v>Dinamarca</c:v>
                </c:pt>
                <c:pt idx="12">
                  <c:v>Rep. Checa</c:v>
                </c:pt>
                <c:pt idx="13">
                  <c:v>Estónia</c:v>
                </c:pt>
                <c:pt idx="14">
                  <c:v>Hungria</c:v>
                </c:pt>
                <c:pt idx="15">
                  <c:v>Países Baixos</c:v>
                </c:pt>
                <c:pt idx="16">
                  <c:v>Bélgica</c:v>
                </c:pt>
                <c:pt idx="17">
                  <c:v>Espanha</c:v>
                </c:pt>
                <c:pt idx="18">
                  <c:v>Roménia</c:v>
                </c:pt>
                <c:pt idx="19">
                  <c:v>Lituânia</c:v>
                </c:pt>
                <c:pt idx="20">
                  <c:v>Áustria</c:v>
                </c:pt>
                <c:pt idx="21">
                  <c:v>Polónia</c:v>
                </c:pt>
                <c:pt idx="22">
                  <c:v>Malta</c:v>
                </c:pt>
                <c:pt idx="23">
                  <c:v>Eslováquia</c:v>
                </c:pt>
                <c:pt idx="24">
                  <c:v>Chipre</c:v>
                </c:pt>
                <c:pt idx="25">
                  <c:v>Irlanda</c:v>
                </c:pt>
                <c:pt idx="26">
                  <c:v>Luxemburgo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'1.7'!$M$9:$M$36</c15:sqref>
                  </c15:fullRef>
                </c:ext>
              </c:extLst>
              <c:f>('1.7'!$M$9:$M$16,'1.7'!$M$18:$M$36)</c:f>
              <c:numCache>
                <c:formatCode>0.0%</c:formatCode>
                <c:ptCount val="27"/>
                <c:pt idx="0">
                  <c:v>0.41099999999999998</c:v>
                </c:pt>
                <c:pt idx="1">
                  <c:v>0.40600000000000003</c:v>
                </c:pt>
                <c:pt idx="2">
                  <c:v>0.40500000000000003</c:v>
                </c:pt>
                <c:pt idx="3">
                  <c:v>0.38700000000000001</c:v>
                </c:pt>
                <c:pt idx="4">
                  <c:v>0.38600000000000001</c:v>
                </c:pt>
                <c:pt idx="5">
                  <c:v>0.379</c:v>
                </c:pt>
                <c:pt idx="6">
                  <c:v>0.373</c:v>
                </c:pt>
                <c:pt idx="7">
                  <c:v>0.36599999999999999</c:v>
                </c:pt>
                <c:pt idx="8">
                  <c:v>0.35899999999999999</c:v>
                </c:pt>
                <c:pt idx="9">
                  <c:v>0.35899999999999999</c:v>
                </c:pt>
                <c:pt idx="10">
                  <c:v>0.35599999999999998</c:v>
                </c:pt>
                <c:pt idx="11">
                  <c:v>0.35299999999999998</c:v>
                </c:pt>
                <c:pt idx="12">
                  <c:v>0.35299999999999998</c:v>
                </c:pt>
                <c:pt idx="13">
                  <c:v>0.35099999999999998</c:v>
                </c:pt>
                <c:pt idx="14">
                  <c:v>0.34300000000000003</c:v>
                </c:pt>
                <c:pt idx="15">
                  <c:v>0.34100000000000003</c:v>
                </c:pt>
                <c:pt idx="16">
                  <c:v>0.33600000000000002</c:v>
                </c:pt>
                <c:pt idx="17">
                  <c:v>0.33100000000000002</c:v>
                </c:pt>
                <c:pt idx="18">
                  <c:v>0.33100000000000002</c:v>
                </c:pt>
                <c:pt idx="19">
                  <c:v>0.33</c:v>
                </c:pt>
                <c:pt idx="20">
                  <c:v>0.317</c:v>
                </c:pt>
                <c:pt idx="21">
                  <c:v>0.316</c:v>
                </c:pt>
                <c:pt idx="22">
                  <c:v>0.30399999999999999</c:v>
                </c:pt>
                <c:pt idx="23">
                  <c:v>0.28199999999999997</c:v>
                </c:pt>
                <c:pt idx="24">
                  <c:v>0.26600000000000001</c:v>
                </c:pt>
                <c:pt idx="25">
                  <c:v>0.25600000000000001</c:v>
                </c:pt>
                <c:pt idx="26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FB-4B36-A278-489FE2F95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3950655"/>
        <c:axId val="203947743"/>
      </c:barChart>
      <c:lineChart>
        <c:grouping val="standard"/>
        <c:varyColors val="0"/>
        <c:ser>
          <c:idx val="1"/>
          <c:order val="1"/>
          <c:tx>
            <c:v>EU</c:v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'1.7'!$B$17</c15:sqref>
                  </c15:fullRef>
                </c:ext>
              </c:extLst>
              <c:f>'1.7'!$B$17</c:f>
              <c:strCache>
                <c:ptCount val="1"/>
                <c:pt idx="0">
                  <c:v>UE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'1.7'!$O$9:$O$36</c15:sqref>
                  </c15:fullRef>
                </c:ext>
              </c:extLst>
              <c:f>('1.7'!$O$9:$O$16,'1.7'!$O$18:$O$36)</c:f>
              <c:numCache>
                <c:formatCode>0.0%</c:formatCode>
                <c:ptCount val="27"/>
                <c:pt idx="0">
                  <c:v>0.36</c:v>
                </c:pt>
                <c:pt idx="1">
                  <c:v>0.36</c:v>
                </c:pt>
                <c:pt idx="2">
                  <c:v>0.36</c:v>
                </c:pt>
                <c:pt idx="3">
                  <c:v>0.36</c:v>
                </c:pt>
                <c:pt idx="4">
                  <c:v>0.36</c:v>
                </c:pt>
                <c:pt idx="5">
                  <c:v>0.36</c:v>
                </c:pt>
                <c:pt idx="6">
                  <c:v>0.36</c:v>
                </c:pt>
                <c:pt idx="7">
                  <c:v>0.36</c:v>
                </c:pt>
                <c:pt idx="8">
                  <c:v>0.36</c:v>
                </c:pt>
                <c:pt idx="9">
                  <c:v>0.36</c:v>
                </c:pt>
                <c:pt idx="10">
                  <c:v>0.36</c:v>
                </c:pt>
                <c:pt idx="11">
                  <c:v>0.36</c:v>
                </c:pt>
                <c:pt idx="12">
                  <c:v>0.36</c:v>
                </c:pt>
                <c:pt idx="13">
                  <c:v>0.36</c:v>
                </c:pt>
                <c:pt idx="14">
                  <c:v>0.36</c:v>
                </c:pt>
                <c:pt idx="15">
                  <c:v>0.36</c:v>
                </c:pt>
                <c:pt idx="16">
                  <c:v>0.36</c:v>
                </c:pt>
                <c:pt idx="17">
                  <c:v>0.36</c:v>
                </c:pt>
                <c:pt idx="18">
                  <c:v>0.36</c:v>
                </c:pt>
                <c:pt idx="19">
                  <c:v>0.36</c:v>
                </c:pt>
                <c:pt idx="20">
                  <c:v>0.36</c:v>
                </c:pt>
                <c:pt idx="21">
                  <c:v>0.36</c:v>
                </c:pt>
                <c:pt idx="22">
                  <c:v>0.36</c:v>
                </c:pt>
                <c:pt idx="23">
                  <c:v>0.36</c:v>
                </c:pt>
                <c:pt idx="24">
                  <c:v>0.36</c:v>
                </c:pt>
                <c:pt idx="25">
                  <c:v>0.36</c:v>
                </c:pt>
                <c:pt idx="26">
                  <c:v>0.36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FB-4B36-A278-489FE2F95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950655"/>
        <c:axId val="203947743"/>
      </c:lineChart>
      <c:catAx>
        <c:axId val="2039506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3947743"/>
        <c:crosses val="autoZero"/>
        <c:auto val="1"/>
        <c:lblAlgn val="ctr"/>
        <c:lblOffset val="100"/>
        <c:noMultiLvlLbl val="0"/>
      </c:catAx>
      <c:valAx>
        <c:axId val="203947743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39506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917126500919668"/>
          <c:y val="0.1538363171355499"/>
          <c:w val="0.8068654803976274"/>
          <c:h val="0.70039101570104256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65BEE29E-CE68-40B0-9EB8-B1EEADCC2FAF}" type="CELLRANGE">
                      <a:rPr lang="en-US"/>
                      <a:pPr/>
                      <a:t>[CELLRANGE]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706D-41E0-8C9E-C776B84B550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F6A4EC0-0ED8-4053-A652-D2CFCADFFDEC}" type="CELLRANGE">
                      <a:rPr lang="pt-PT"/>
                      <a:pPr/>
                      <a:t>[CELLRANGE]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706D-41E0-8C9E-C776B84B550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3817882-FD09-4A84-9200-DC333C0F6A60}" type="CELLRANGE">
                      <a:rPr lang="pt-PT"/>
                      <a:pPr/>
                      <a:t>[CELLRANGE]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706D-41E0-8C9E-C776B84B5506}"/>
                </c:ext>
              </c:extLst>
            </c:dLbl>
            <c:dLbl>
              <c:idx val="3"/>
              <c:layout>
                <c:manualLayout>
                  <c:x val="-1.0498687664042092E-2"/>
                  <c:y val="-1.7050298380221655E-2"/>
                </c:manualLayout>
              </c:layout>
              <c:tx>
                <c:rich>
                  <a:bodyPr/>
                  <a:lstStyle/>
                  <a:p>
                    <a:fld id="{DFC6FEFF-E13A-4809-9E94-E8665CF39361}" type="CELLRANGE">
                      <a:rPr lang="en-US"/>
                      <a:pPr/>
                      <a:t>[CELLRANGE]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706D-41E0-8C9E-C776B84B5506}"/>
                </c:ext>
              </c:extLst>
            </c:dLbl>
            <c:dLbl>
              <c:idx val="4"/>
              <c:layout>
                <c:manualLayout>
                  <c:x val="-1.5748031496062992E-2"/>
                  <c:y val="2.1312872975276988E-2"/>
                </c:manualLayout>
              </c:layout>
              <c:tx>
                <c:rich>
                  <a:bodyPr/>
                  <a:lstStyle/>
                  <a:p>
                    <a:fld id="{D9F678F7-0B36-44FD-8320-3C0A9B985B3C}" type="CELLRANGE">
                      <a:rPr lang="en-US"/>
                      <a:pPr/>
                      <a:t>[CELLRANGE]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706D-41E0-8C9E-C776B84B5506}"/>
                </c:ext>
              </c:extLst>
            </c:dLbl>
            <c:dLbl>
              <c:idx val="5"/>
              <c:layout>
                <c:manualLayout>
                  <c:x val="-5.774278215223097E-2"/>
                  <c:y val="2.1312872975277068E-2"/>
                </c:manualLayout>
              </c:layout>
              <c:tx>
                <c:rich>
                  <a:bodyPr/>
                  <a:lstStyle/>
                  <a:p>
                    <a:fld id="{70DF9331-1812-4D09-B3E8-8604910B3DFB}" type="CELLRANGE">
                      <a:rPr lang="en-US"/>
                      <a:pPr/>
                      <a:t>[CELLRANGE]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706D-41E0-8C9E-C776B84B550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285EBD28-96F0-4727-A8B6-B2C336F56F52}" type="CELLRANGE">
                      <a:rPr lang="pt-PT"/>
                      <a:pPr/>
                      <a:t>[CELLRANGE]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706D-41E0-8C9E-C776B84B550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C25F67CB-BB84-4394-96DA-F17DE91C996D}" type="CELLRANGE">
                      <a:rPr lang="pt-PT"/>
                      <a:pPr/>
                      <a:t>[CELLRANGE]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706D-41E0-8C9E-C776B84B5506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8A0DD71F-B39E-423E-B07D-8298947DF4A3}" type="CELLRANGE">
                      <a:rPr lang="pt-PT"/>
                      <a:pPr/>
                      <a:t>[CELLRANGE]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706D-41E0-8C9E-C776B84B5506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838C7AA8-A587-4652-8A2E-3169D1703FEB}" type="CELLRANGE">
                      <a:rPr lang="pt-PT"/>
                      <a:pPr/>
                      <a:t>[CELLRANGE]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706D-41E0-8C9E-C776B84B5506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2BC905E7-46A2-442B-8A22-EA228B5E05AC}" type="CELLRANGE">
                      <a:rPr lang="pt-PT"/>
                      <a:pPr/>
                      <a:t>[CELLRANGE]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706D-41E0-8C9E-C776B84B5506}"/>
                </c:ext>
              </c:extLst>
            </c:dLbl>
            <c:dLbl>
              <c:idx val="11"/>
              <c:layout>
                <c:manualLayout>
                  <c:x val="-2.6246719160104987E-3"/>
                  <c:y val="-2.9838022165387893E-2"/>
                </c:manualLayout>
              </c:layout>
              <c:tx>
                <c:rich>
                  <a:bodyPr/>
                  <a:lstStyle/>
                  <a:p>
                    <a:fld id="{D117EC06-AE9E-40A8-BBD3-91D0A42EA0BE}" type="CELLRANGE">
                      <a:rPr lang="en-US"/>
                      <a:pPr/>
                      <a:t>[CELLRANGE]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706D-41E0-8C9E-C776B84B5506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13E2ADBB-59EB-4647-B876-14B4E55BA69E}" type="CELLRANGE">
                      <a:rPr lang="pt-PT"/>
                      <a:pPr/>
                      <a:t>[CELLRANGE]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706D-41E0-8C9E-C776B84B5506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9273B173-9F4F-45F2-B584-DD26647A0E93}" type="CELLRANGE">
                      <a:rPr lang="pt-PT"/>
                      <a:pPr/>
                      <a:t>[CELLRANGE]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706D-41E0-8C9E-C776B84B5506}"/>
                </c:ext>
              </c:extLst>
            </c:dLbl>
            <c:dLbl>
              <c:idx val="14"/>
              <c:layout>
                <c:manualLayout>
                  <c:x val="-2.3622047244094488E-2"/>
                  <c:y val="2.9838022165387973E-2"/>
                </c:manualLayout>
              </c:layout>
              <c:tx>
                <c:rich>
                  <a:bodyPr/>
                  <a:lstStyle/>
                  <a:p>
                    <a:fld id="{FB64F2E9-96FB-4659-A0B4-65EAC5F6371F}" type="CELLRANGE">
                      <a:rPr lang="en-US"/>
                      <a:pPr/>
                      <a:t>[CELLRANGE]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706D-41E0-8C9E-C776B84B5506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448BD10B-2FD5-40C7-A65F-34DD92258F89}" type="CELLRANGE">
                      <a:rPr lang="pt-PT"/>
                      <a:pPr/>
                      <a:t>[CELLRANGE]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706D-41E0-8C9E-C776B84B5506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2C66EA47-392D-4BA5-9512-0DA428647C86}" type="CELLRANGE">
                      <a:rPr lang="pt-PT"/>
                      <a:pPr/>
                      <a:t>[CELLRANGE]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706D-41E0-8C9E-C776B84B5506}"/>
                </c:ext>
              </c:extLst>
            </c:dLbl>
            <c:dLbl>
              <c:idx val="17"/>
              <c:layout>
                <c:manualLayout>
                  <c:x val="2.0997375328083989E-2"/>
                  <c:y val="0"/>
                </c:manualLayout>
              </c:layout>
              <c:tx>
                <c:rich>
                  <a:bodyPr/>
                  <a:lstStyle/>
                  <a:p>
                    <a:fld id="{E88885FD-524F-47DA-B32F-3DE3EE333E15}" type="CELLRANGE">
                      <a:rPr lang="en-US"/>
                      <a:pPr/>
                      <a:t>[CELLRANGE]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706D-41E0-8C9E-C776B84B5506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CC2A44C0-ABF8-49E2-AD7C-A37733AE86B1}" type="CELLRANGE">
                      <a:rPr lang="pt-PT"/>
                      <a:pPr/>
                      <a:t>[CELLRANGE]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706D-41E0-8C9E-C776B84B5506}"/>
                </c:ext>
              </c:extLst>
            </c:dLbl>
            <c:dLbl>
              <c:idx val="19"/>
              <c:layout>
                <c:manualLayout>
                  <c:x val="-2.3622047244094585E-2"/>
                  <c:y val="-1.7050298380221655E-2"/>
                </c:manualLayout>
              </c:layout>
              <c:tx>
                <c:rich>
                  <a:bodyPr/>
                  <a:lstStyle/>
                  <a:p>
                    <a:fld id="{80FE3B55-17E9-47F6-9101-13EAFBAD453B}" type="CELLRANGE">
                      <a:rPr lang="en-US"/>
                      <a:pPr/>
                      <a:t>[CELLRANGE]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706D-41E0-8C9E-C776B84B5506}"/>
                </c:ext>
              </c:extLst>
            </c:dLbl>
            <c:dLbl>
              <c:idx val="20"/>
              <c:layout>
                <c:manualLayout>
                  <c:x val="-1.5748031496062992E-2"/>
                  <c:y val="0"/>
                </c:manualLayout>
              </c:layout>
              <c:tx>
                <c:rich>
                  <a:bodyPr/>
                  <a:lstStyle/>
                  <a:p>
                    <a:fld id="{D63ABCE2-8C8C-473E-A1EF-06E6D564C8F9}" type="CELLRANGE">
                      <a:rPr lang="en-US"/>
                      <a:pPr/>
                      <a:t>[CELLRANGE]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706D-41E0-8C9E-C776B84B5506}"/>
                </c:ext>
              </c:extLst>
            </c:dLbl>
            <c:dLbl>
              <c:idx val="21"/>
              <c:layout>
                <c:manualLayout>
                  <c:x val="-1.5748031496062992E-2"/>
                  <c:y val="0"/>
                </c:manualLayout>
              </c:layout>
              <c:tx>
                <c:rich>
                  <a:bodyPr/>
                  <a:lstStyle/>
                  <a:p>
                    <a:fld id="{DC663E95-F019-4702-BA09-70F9CA619E53}" type="CELLRANGE">
                      <a:rPr lang="en-US"/>
                      <a:pPr/>
                      <a:t>[CELLRANGE]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706D-41E0-8C9E-C776B84B5506}"/>
                </c:ext>
              </c:extLst>
            </c:dLbl>
            <c:dLbl>
              <c:idx val="22"/>
              <c:layout>
                <c:manualLayout>
                  <c:x val="-1.0498687664041995E-2"/>
                  <c:y val="-3.9073149078322226E-17"/>
                </c:manualLayout>
              </c:layout>
              <c:tx>
                <c:rich>
                  <a:bodyPr/>
                  <a:lstStyle/>
                  <a:p>
                    <a:fld id="{39034974-826C-4D84-A4C1-90B2D99233CA}" type="CELLRANGE">
                      <a:rPr lang="en-US"/>
                      <a:pPr/>
                      <a:t>[CELLRANGE]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706D-41E0-8C9E-C776B84B5506}"/>
                </c:ext>
              </c:extLst>
            </c:dLbl>
            <c:dLbl>
              <c:idx val="23"/>
              <c:layout>
                <c:manualLayout>
                  <c:x val="-7.8740157480315931E-3"/>
                  <c:y val="0"/>
                </c:manualLayout>
              </c:layout>
              <c:tx>
                <c:rich>
                  <a:bodyPr/>
                  <a:lstStyle/>
                  <a:p>
                    <a:fld id="{C94EC24A-0FDC-4425-87CB-C95285A6118B}" type="CELLRANGE">
                      <a:rPr lang="en-US"/>
                      <a:pPr/>
                      <a:t>[CELLRANGE]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706D-41E0-8C9E-C776B84B5506}"/>
                </c:ext>
              </c:extLst>
            </c:dLbl>
            <c:dLbl>
              <c:idx val="24"/>
              <c:layout>
                <c:manualLayout>
                  <c:x val="-4.4619422572178477E-2"/>
                  <c:y val="2.9838022165387737E-2"/>
                </c:manualLayout>
              </c:layout>
              <c:tx>
                <c:rich>
                  <a:bodyPr/>
                  <a:lstStyle/>
                  <a:p>
                    <a:fld id="{4989399A-08B5-4BAA-A414-2E0666359125}" type="CELLRANGE">
                      <a:rPr lang="en-US"/>
                      <a:pPr/>
                      <a:t>[CELLRANGE]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706D-41E0-8C9E-C776B84B5506}"/>
                </c:ext>
              </c:extLst>
            </c:dLbl>
            <c:dLbl>
              <c:idx val="25"/>
              <c:layout>
                <c:manualLayout>
                  <c:x val="-1.0498687664041995E-2"/>
                  <c:y val="-3.9073149078322226E-17"/>
                </c:manualLayout>
              </c:layout>
              <c:tx>
                <c:rich>
                  <a:bodyPr/>
                  <a:lstStyle/>
                  <a:p>
                    <a:fld id="{E1AA9397-5271-4E1B-A564-B2CA3AA15778}" type="CELLRANGE">
                      <a:rPr lang="en-US"/>
                      <a:pPr/>
                      <a:t>[CELLRANGE]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706D-41E0-8C9E-C776B84B5506}"/>
                </c:ext>
              </c:extLst>
            </c:dLbl>
            <c:dLbl>
              <c:idx val="26"/>
              <c:layout>
                <c:manualLayout>
                  <c:x val="-7.8740157480315445E-3"/>
                  <c:y val="-7.8146298156644451E-17"/>
                </c:manualLayout>
              </c:layout>
              <c:tx>
                <c:rich>
                  <a:bodyPr/>
                  <a:lstStyle/>
                  <a:p>
                    <a:fld id="{E3D6AB1F-2BE2-44F3-BED3-EBF2CCBFB293}" type="CELLRANGE">
                      <a:rPr lang="en-US"/>
                      <a:pPr/>
                      <a:t>[CELLRANGE]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706D-41E0-8C9E-C776B84B55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'1.7'!$C$60:$C$86</c:f>
              <c:numCache>
                <c:formatCode>0.0%</c:formatCode>
                <c:ptCount val="27"/>
                <c:pt idx="0">
                  <c:v>0.41099999999999998</c:v>
                </c:pt>
                <c:pt idx="1">
                  <c:v>0.40600000000000003</c:v>
                </c:pt>
                <c:pt idx="2">
                  <c:v>0.38700000000000001</c:v>
                </c:pt>
                <c:pt idx="3">
                  <c:v>0.40500000000000003</c:v>
                </c:pt>
                <c:pt idx="4">
                  <c:v>0.379</c:v>
                </c:pt>
                <c:pt idx="5">
                  <c:v>0.373</c:v>
                </c:pt>
                <c:pt idx="6">
                  <c:v>0.36599999999999999</c:v>
                </c:pt>
                <c:pt idx="7">
                  <c:v>0.38600000000000001</c:v>
                </c:pt>
                <c:pt idx="8">
                  <c:v>0.35899999999999999</c:v>
                </c:pt>
                <c:pt idx="9">
                  <c:v>0.35899999999999999</c:v>
                </c:pt>
                <c:pt idx="10">
                  <c:v>0.35299999999999998</c:v>
                </c:pt>
                <c:pt idx="11">
                  <c:v>0.35099999999999998</c:v>
                </c:pt>
                <c:pt idx="12">
                  <c:v>0.35599999999999998</c:v>
                </c:pt>
                <c:pt idx="13">
                  <c:v>0.35299999999999998</c:v>
                </c:pt>
                <c:pt idx="14">
                  <c:v>0.34300000000000003</c:v>
                </c:pt>
                <c:pt idx="15">
                  <c:v>0.34100000000000003</c:v>
                </c:pt>
                <c:pt idx="16">
                  <c:v>0.33600000000000002</c:v>
                </c:pt>
                <c:pt idx="17">
                  <c:v>0.33</c:v>
                </c:pt>
                <c:pt idx="18">
                  <c:v>0.33100000000000002</c:v>
                </c:pt>
                <c:pt idx="19">
                  <c:v>0.33100000000000002</c:v>
                </c:pt>
                <c:pt idx="20">
                  <c:v>0.317</c:v>
                </c:pt>
                <c:pt idx="21">
                  <c:v>0.316</c:v>
                </c:pt>
                <c:pt idx="22">
                  <c:v>0.30399999999999999</c:v>
                </c:pt>
                <c:pt idx="23">
                  <c:v>0.28199999999999997</c:v>
                </c:pt>
                <c:pt idx="24">
                  <c:v>0.26600000000000001</c:v>
                </c:pt>
                <c:pt idx="25">
                  <c:v>0.25600000000000001</c:v>
                </c:pt>
                <c:pt idx="26">
                  <c:v>0.23</c:v>
                </c:pt>
              </c:numCache>
            </c:numRef>
          </c:xVal>
          <c:yVal>
            <c:numRef>
              <c:f>'1.7'!$D$60:$D$86</c:f>
              <c:numCache>
                <c:formatCode>0.0%</c:formatCode>
                <c:ptCount val="27"/>
                <c:pt idx="0">
                  <c:v>7.7272727272727267E-3</c:v>
                </c:pt>
                <c:pt idx="1">
                  <c:v>3.0909090909090921E-3</c:v>
                </c:pt>
                <c:pt idx="2">
                  <c:v>-3.6363636363636394E-4</c:v>
                </c:pt>
                <c:pt idx="3">
                  <c:v>1.1636363636363636E-2</c:v>
                </c:pt>
                <c:pt idx="4">
                  <c:v>1.0454545454545454E-2</c:v>
                </c:pt>
                <c:pt idx="5">
                  <c:v>1.1545454545454546E-2</c:v>
                </c:pt>
                <c:pt idx="6">
                  <c:v>2.227272727272727E-2</c:v>
                </c:pt>
                <c:pt idx="7">
                  <c:v>2.1909090909090909E-2</c:v>
                </c:pt>
                <c:pt idx="8">
                  <c:v>2.8818181818181819E-2</c:v>
                </c:pt>
                <c:pt idx="9">
                  <c:v>2.1090909090909091E-2</c:v>
                </c:pt>
                <c:pt idx="10">
                  <c:v>1.9636363636363632E-2</c:v>
                </c:pt>
                <c:pt idx="11">
                  <c:v>2.9181818181818184E-2</c:v>
                </c:pt>
                <c:pt idx="12">
                  <c:v>2.1727272727272724E-2</c:v>
                </c:pt>
                <c:pt idx="13">
                  <c:v>1.9363636363636364E-2</c:v>
                </c:pt>
                <c:pt idx="14">
                  <c:v>2.9454545454545459E-2</c:v>
                </c:pt>
                <c:pt idx="15">
                  <c:v>1.672727272727273E-2</c:v>
                </c:pt>
                <c:pt idx="16">
                  <c:v>1.4818181818181819E-2</c:v>
                </c:pt>
                <c:pt idx="17">
                  <c:v>3.3727272727272724E-2</c:v>
                </c:pt>
                <c:pt idx="18">
                  <c:v>1.0999999999999999E-2</c:v>
                </c:pt>
                <c:pt idx="19">
                  <c:v>3.3727272727272731E-2</c:v>
                </c:pt>
                <c:pt idx="20">
                  <c:v>1.1818181818181818E-2</c:v>
                </c:pt>
                <c:pt idx="21">
                  <c:v>3.5636363636363633E-2</c:v>
                </c:pt>
                <c:pt idx="22">
                  <c:v>6.0999999999999999E-2</c:v>
                </c:pt>
                <c:pt idx="23">
                  <c:v>2.2181818181818181E-2</c:v>
                </c:pt>
                <c:pt idx="24">
                  <c:v>2.4181818181818183E-2</c:v>
                </c:pt>
                <c:pt idx="25">
                  <c:v>8.2000000000000003E-2</c:v>
                </c:pt>
                <c:pt idx="26">
                  <c:v>2.527272727272727E-2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'1.7'!$B$60:$B$86</c15:f>
                <c15:dlblRangeCache>
                  <c:ptCount val="27"/>
                  <c:pt idx="0">
                    <c:v>FI</c:v>
                  </c:pt>
                  <c:pt idx="1">
                    <c:v>IT</c:v>
                  </c:pt>
                  <c:pt idx="2">
                    <c:v>EL</c:v>
                  </c:pt>
                  <c:pt idx="3">
                    <c:v>PT</c:v>
                  </c:pt>
                  <c:pt idx="4">
                    <c:v>FR</c:v>
                  </c:pt>
                  <c:pt idx="5">
                    <c:v>DE</c:v>
                  </c:pt>
                  <c:pt idx="6">
                    <c:v>BG</c:v>
                  </c:pt>
                  <c:pt idx="7">
                    <c:v>HR</c:v>
                  </c:pt>
                  <c:pt idx="8">
                    <c:v>LV</c:v>
                  </c:pt>
                  <c:pt idx="9">
                    <c:v>SE</c:v>
                  </c:pt>
                  <c:pt idx="10">
                    <c:v>DK</c:v>
                  </c:pt>
                  <c:pt idx="11">
                    <c:v>EE</c:v>
                  </c:pt>
                  <c:pt idx="12">
                    <c:v>SI</c:v>
                  </c:pt>
                  <c:pt idx="13">
                    <c:v>CZ</c:v>
                  </c:pt>
                  <c:pt idx="14">
                    <c:v>HU</c:v>
                  </c:pt>
                  <c:pt idx="15">
                    <c:v>NL</c:v>
                  </c:pt>
                  <c:pt idx="16">
                    <c:v>BE</c:v>
                  </c:pt>
                  <c:pt idx="17">
                    <c:v>LT</c:v>
                  </c:pt>
                  <c:pt idx="18">
                    <c:v>ES</c:v>
                  </c:pt>
                  <c:pt idx="19">
                    <c:v>RO</c:v>
                  </c:pt>
                  <c:pt idx="20">
                    <c:v>AT</c:v>
                  </c:pt>
                  <c:pt idx="21">
                    <c:v>PL</c:v>
                  </c:pt>
                  <c:pt idx="22">
                    <c:v>MT</c:v>
                  </c:pt>
                  <c:pt idx="23">
                    <c:v>SK</c:v>
                  </c:pt>
                  <c:pt idx="24">
                    <c:v>CY</c:v>
                  </c:pt>
                  <c:pt idx="25">
                    <c:v>IE</c:v>
                  </c:pt>
                  <c:pt idx="26">
                    <c:v>LU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706D-41E0-8C9E-C776B84B5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372047"/>
        <c:axId val="650747663"/>
      </c:scatterChart>
      <c:valAx>
        <c:axId val="198372047"/>
        <c:scaling>
          <c:orientation val="minMax"/>
          <c:min val="0.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Índice de dependência de idosos (2022)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0.0%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50747663"/>
        <c:crosses val="autoZero"/>
        <c:crossBetween val="midCat"/>
      </c:valAx>
      <c:valAx>
        <c:axId val="650747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Taxa de variação do PIB real (2012-2022)</a:t>
                </a:r>
              </a:p>
            </c:rich>
          </c:tx>
          <c:layout>
            <c:manualLayout>
              <c:xMode val="edge"/>
              <c:yMode val="edge"/>
              <c:x val="0"/>
              <c:y val="0.145311167945439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9837204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3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B689-4335-8AED-8A9D7C7F208F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'1.8'!$C$9:$C$36</c15:sqref>
                  </c15:fullRef>
                </c:ext>
              </c:extLst>
              <c:f>('1.8'!$C$9:$C$25,'1.8'!$C$27:$C$36)</c:f>
              <c:strCache>
                <c:ptCount val="27"/>
                <c:pt idx="0">
                  <c:v>Irlanda</c:v>
                </c:pt>
                <c:pt idx="1">
                  <c:v>Luxemburgo</c:v>
                </c:pt>
                <c:pt idx="2">
                  <c:v>Chipre</c:v>
                </c:pt>
                <c:pt idx="3">
                  <c:v>Lituânia</c:v>
                </c:pt>
                <c:pt idx="4">
                  <c:v>Países Baixos</c:v>
                </c:pt>
                <c:pt idx="5">
                  <c:v>Suécia</c:v>
                </c:pt>
                <c:pt idx="6">
                  <c:v>Bélgica</c:v>
                </c:pt>
                <c:pt idx="7">
                  <c:v>Espanha</c:v>
                </c:pt>
                <c:pt idx="8">
                  <c:v>França</c:v>
                </c:pt>
                <c:pt idx="9">
                  <c:v>Dinamarca</c:v>
                </c:pt>
                <c:pt idx="10">
                  <c:v>Eslovénia</c:v>
                </c:pt>
                <c:pt idx="11">
                  <c:v>Letónia</c:v>
                </c:pt>
                <c:pt idx="12">
                  <c:v>Grécia</c:v>
                </c:pt>
                <c:pt idx="13">
                  <c:v>Portugal</c:v>
                </c:pt>
                <c:pt idx="14">
                  <c:v>Estónia</c:v>
                </c:pt>
                <c:pt idx="15">
                  <c:v>Áustria</c:v>
                </c:pt>
                <c:pt idx="16">
                  <c:v>Malta</c:v>
                </c:pt>
                <c:pt idx="17">
                  <c:v>Finlândia</c:v>
                </c:pt>
                <c:pt idx="18">
                  <c:v>Polónia</c:v>
                </c:pt>
                <c:pt idx="19">
                  <c:v>Eslováquia</c:v>
                </c:pt>
                <c:pt idx="20">
                  <c:v>Alemanha</c:v>
                </c:pt>
                <c:pt idx="21">
                  <c:v>Croácia</c:v>
                </c:pt>
                <c:pt idx="22">
                  <c:v>Rep. Checa</c:v>
                </c:pt>
                <c:pt idx="23">
                  <c:v>Bulgária</c:v>
                </c:pt>
                <c:pt idx="24">
                  <c:v>Hungria</c:v>
                </c:pt>
                <c:pt idx="25">
                  <c:v>Itália</c:v>
                </c:pt>
                <c:pt idx="26">
                  <c:v>Roménia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'1.8'!$G$9:$G$36</c15:sqref>
                  </c15:fullRef>
                </c:ext>
              </c:extLst>
              <c:f>('1.8'!$G$9:$G$25,'1.8'!$G$27:$G$36)</c:f>
              <c:numCache>
                <c:formatCode>0.0%</c:formatCode>
                <c:ptCount val="27"/>
                <c:pt idx="0">
                  <c:v>0.623</c:v>
                </c:pt>
                <c:pt idx="1">
                  <c:v>0.61</c:v>
                </c:pt>
                <c:pt idx="2">
                  <c:v>0.59199999999999997</c:v>
                </c:pt>
                <c:pt idx="3">
                  <c:v>0.58199999999999996</c:v>
                </c:pt>
                <c:pt idx="4">
                  <c:v>0.56399999999999995</c:v>
                </c:pt>
                <c:pt idx="5">
                  <c:v>0.52400000000000002</c:v>
                </c:pt>
                <c:pt idx="6">
                  <c:v>0.51400000000000001</c:v>
                </c:pt>
                <c:pt idx="7">
                  <c:v>0.505</c:v>
                </c:pt>
                <c:pt idx="8">
                  <c:v>0.504</c:v>
                </c:pt>
                <c:pt idx="9">
                  <c:v>0.49</c:v>
                </c:pt>
                <c:pt idx="10">
                  <c:v>0.47299999999999998</c:v>
                </c:pt>
                <c:pt idx="11">
                  <c:v>0.45900000000000002</c:v>
                </c:pt>
                <c:pt idx="12">
                  <c:v>0.45200000000000001</c:v>
                </c:pt>
                <c:pt idx="13">
                  <c:v>0.44400000000000001</c:v>
                </c:pt>
                <c:pt idx="14">
                  <c:v>0.439</c:v>
                </c:pt>
                <c:pt idx="15">
                  <c:v>0.43099999999999999</c:v>
                </c:pt>
                <c:pt idx="16">
                  <c:v>0.42399999999999999</c:v>
                </c:pt>
                <c:pt idx="17">
                  <c:v>0.40699999999999997</c:v>
                </c:pt>
                <c:pt idx="18">
                  <c:v>0.40500000000000003</c:v>
                </c:pt>
                <c:pt idx="19">
                  <c:v>0.39100000000000001</c:v>
                </c:pt>
                <c:pt idx="20">
                  <c:v>0.371</c:v>
                </c:pt>
                <c:pt idx="21">
                  <c:v>0.35499999999999998</c:v>
                </c:pt>
                <c:pt idx="22">
                  <c:v>0.34599999999999997</c:v>
                </c:pt>
                <c:pt idx="23">
                  <c:v>0.33800000000000002</c:v>
                </c:pt>
                <c:pt idx="24">
                  <c:v>0.31900000000000001</c:v>
                </c:pt>
                <c:pt idx="25">
                  <c:v>0.29199999999999998</c:v>
                </c:pt>
                <c:pt idx="26">
                  <c:v>0.247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8A-4ACB-A24F-4A5DF3DAA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72807551"/>
        <c:axId val="1172790495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'1.8'!$C$9:$C$36</c15:sqref>
                  </c15:fullRef>
                </c:ext>
              </c:extLst>
              <c:f>('1.8'!$C$9:$C$25,'1.8'!$C$27:$C$36)</c:f>
              <c:strCache>
                <c:ptCount val="27"/>
                <c:pt idx="0">
                  <c:v>Irlanda</c:v>
                </c:pt>
                <c:pt idx="1">
                  <c:v>Luxemburgo</c:v>
                </c:pt>
                <c:pt idx="2">
                  <c:v>Chipre</c:v>
                </c:pt>
                <c:pt idx="3">
                  <c:v>Lituânia</c:v>
                </c:pt>
                <c:pt idx="4">
                  <c:v>Países Baixos</c:v>
                </c:pt>
                <c:pt idx="5">
                  <c:v>Suécia</c:v>
                </c:pt>
                <c:pt idx="6">
                  <c:v>Bélgica</c:v>
                </c:pt>
                <c:pt idx="7">
                  <c:v>Espanha</c:v>
                </c:pt>
                <c:pt idx="8">
                  <c:v>França</c:v>
                </c:pt>
                <c:pt idx="9">
                  <c:v>Dinamarca</c:v>
                </c:pt>
                <c:pt idx="10">
                  <c:v>Eslovénia</c:v>
                </c:pt>
                <c:pt idx="11">
                  <c:v>Letónia</c:v>
                </c:pt>
                <c:pt idx="12">
                  <c:v>Grécia</c:v>
                </c:pt>
                <c:pt idx="13">
                  <c:v>Portugal</c:v>
                </c:pt>
                <c:pt idx="14">
                  <c:v>Estónia</c:v>
                </c:pt>
                <c:pt idx="15">
                  <c:v>Áustria</c:v>
                </c:pt>
                <c:pt idx="16">
                  <c:v>Malta</c:v>
                </c:pt>
                <c:pt idx="17">
                  <c:v>Finlândia</c:v>
                </c:pt>
                <c:pt idx="18">
                  <c:v>Polónia</c:v>
                </c:pt>
                <c:pt idx="19">
                  <c:v>Eslováquia</c:v>
                </c:pt>
                <c:pt idx="20">
                  <c:v>Alemanha</c:v>
                </c:pt>
                <c:pt idx="21">
                  <c:v>Croácia</c:v>
                </c:pt>
                <c:pt idx="22">
                  <c:v>Rep. Checa</c:v>
                </c:pt>
                <c:pt idx="23">
                  <c:v>Bulgária</c:v>
                </c:pt>
                <c:pt idx="24">
                  <c:v>Hungria</c:v>
                </c:pt>
                <c:pt idx="25">
                  <c:v>Itália</c:v>
                </c:pt>
                <c:pt idx="26">
                  <c:v>Roménia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'1.8'!$I$9:$I$36</c15:sqref>
                  </c15:fullRef>
                </c:ext>
              </c:extLst>
              <c:f>('1.8'!$I$9:$I$25,'1.8'!$I$27:$I$36)</c:f>
              <c:numCache>
                <c:formatCode>0.0%</c:formatCode>
                <c:ptCount val="27"/>
                <c:pt idx="0">
                  <c:v>0.42</c:v>
                </c:pt>
                <c:pt idx="1">
                  <c:v>0.42</c:v>
                </c:pt>
                <c:pt idx="2">
                  <c:v>0.42</c:v>
                </c:pt>
                <c:pt idx="3">
                  <c:v>0.42</c:v>
                </c:pt>
                <c:pt idx="4">
                  <c:v>0.42</c:v>
                </c:pt>
                <c:pt idx="5">
                  <c:v>0.42</c:v>
                </c:pt>
                <c:pt idx="6">
                  <c:v>0.42</c:v>
                </c:pt>
                <c:pt idx="7">
                  <c:v>0.42</c:v>
                </c:pt>
                <c:pt idx="8">
                  <c:v>0.42</c:v>
                </c:pt>
                <c:pt idx="9">
                  <c:v>0.42</c:v>
                </c:pt>
                <c:pt idx="10">
                  <c:v>0.42</c:v>
                </c:pt>
                <c:pt idx="11">
                  <c:v>0.42</c:v>
                </c:pt>
                <c:pt idx="12">
                  <c:v>0.42</c:v>
                </c:pt>
                <c:pt idx="13">
                  <c:v>0.42</c:v>
                </c:pt>
                <c:pt idx="14">
                  <c:v>0.42</c:v>
                </c:pt>
                <c:pt idx="15">
                  <c:v>0.42</c:v>
                </c:pt>
                <c:pt idx="16">
                  <c:v>0.42</c:v>
                </c:pt>
                <c:pt idx="17">
                  <c:v>0.42</c:v>
                </c:pt>
                <c:pt idx="18">
                  <c:v>0.42</c:v>
                </c:pt>
                <c:pt idx="19">
                  <c:v>0.42</c:v>
                </c:pt>
                <c:pt idx="20">
                  <c:v>0.42</c:v>
                </c:pt>
                <c:pt idx="21">
                  <c:v>0.42</c:v>
                </c:pt>
                <c:pt idx="22">
                  <c:v>0.42</c:v>
                </c:pt>
                <c:pt idx="23">
                  <c:v>0.42</c:v>
                </c:pt>
                <c:pt idx="24">
                  <c:v>0.42</c:v>
                </c:pt>
                <c:pt idx="25">
                  <c:v>0.42</c:v>
                </c:pt>
                <c:pt idx="26">
                  <c:v>0.42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8A-4ACB-A24F-4A5DF3DAA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2807551"/>
        <c:axId val="1172790495"/>
      </c:lineChart>
      <c:catAx>
        <c:axId val="1172807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72790495"/>
        <c:crosses val="autoZero"/>
        <c:auto val="1"/>
        <c:lblAlgn val="ctr"/>
        <c:lblOffset val="100"/>
        <c:noMultiLvlLbl val="0"/>
      </c:catAx>
      <c:valAx>
        <c:axId val="1172790495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728075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7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3862-4B97-8E78-4979129A0B50}"/>
              </c:ext>
            </c:extLst>
          </c:dPt>
          <c:cat>
            <c:strRef>
              <c:f>[1]SupportDoc_STEM!$G$1:$G$27</c:f>
              <c:strCache>
                <c:ptCount val="27"/>
                <c:pt idx="0">
                  <c:v>Irlanda</c:v>
                </c:pt>
                <c:pt idx="1">
                  <c:v>França</c:v>
                </c:pt>
                <c:pt idx="2">
                  <c:v>Dinamarca</c:v>
                </c:pt>
                <c:pt idx="3">
                  <c:v>Finlândia</c:v>
                </c:pt>
                <c:pt idx="4">
                  <c:v>Áustria</c:v>
                </c:pt>
                <c:pt idx="5">
                  <c:v>Alemanha</c:v>
                </c:pt>
                <c:pt idx="6">
                  <c:v>Espanha</c:v>
                </c:pt>
                <c:pt idx="7">
                  <c:v>Portugal</c:v>
                </c:pt>
                <c:pt idx="8">
                  <c:v>Eslovénia</c:v>
                </c:pt>
                <c:pt idx="9">
                  <c:v>Croácia</c:v>
                </c:pt>
                <c:pt idx="10">
                  <c:v>Grécia</c:v>
                </c:pt>
                <c:pt idx="11">
                  <c:v>Suécia</c:v>
                </c:pt>
                <c:pt idx="12">
                  <c:v>Itália</c:v>
                </c:pt>
                <c:pt idx="13">
                  <c:v>Lituânia</c:v>
                </c:pt>
                <c:pt idx="14">
                  <c:v>Polónia</c:v>
                </c:pt>
                <c:pt idx="15">
                  <c:v>Roménia</c:v>
                </c:pt>
                <c:pt idx="16">
                  <c:v>Estónia</c:v>
                </c:pt>
                <c:pt idx="17">
                  <c:v>Bélgica</c:v>
                </c:pt>
                <c:pt idx="18">
                  <c:v>Rep. Checa</c:v>
                </c:pt>
                <c:pt idx="19">
                  <c:v>Países Baixos</c:v>
                </c:pt>
                <c:pt idx="20">
                  <c:v>Letónia</c:v>
                </c:pt>
                <c:pt idx="21">
                  <c:v>Bulgária</c:v>
                </c:pt>
                <c:pt idx="22">
                  <c:v>Hungria</c:v>
                </c:pt>
                <c:pt idx="23">
                  <c:v>Eslováquia</c:v>
                </c:pt>
                <c:pt idx="24">
                  <c:v>Chipre</c:v>
                </c:pt>
                <c:pt idx="25">
                  <c:v>Malta</c:v>
                </c:pt>
                <c:pt idx="26">
                  <c:v>Luxemburgo</c:v>
                </c:pt>
              </c:strCache>
            </c:strRef>
          </c:cat>
          <c:val>
            <c:numRef>
              <c:f>[1]SupportDoc_STEM!$H$1:$H$27</c:f>
              <c:numCache>
                <c:formatCode>General</c:formatCode>
                <c:ptCount val="27"/>
                <c:pt idx="0">
                  <c:v>40.299999999999997</c:v>
                </c:pt>
                <c:pt idx="1">
                  <c:v>29.2</c:v>
                </c:pt>
                <c:pt idx="2">
                  <c:v>26.1</c:v>
                </c:pt>
                <c:pt idx="3">
                  <c:v>25.6</c:v>
                </c:pt>
                <c:pt idx="4">
                  <c:v>25</c:v>
                </c:pt>
                <c:pt idx="5">
                  <c:v>24</c:v>
                </c:pt>
                <c:pt idx="6">
                  <c:v>23.4</c:v>
                </c:pt>
                <c:pt idx="7">
                  <c:v>22.7</c:v>
                </c:pt>
                <c:pt idx="8">
                  <c:v>20.5</c:v>
                </c:pt>
                <c:pt idx="9">
                  <c:v>20.5</c:v>
                </c:pt>
                <c:pt idx="10">
                  <c:v>20.100000000000001</c:v>
                </c:pt>
                <c:pt idx="11">
                  <c:v>19.2</c:v>
                </c:pt>
                <c:pt idx="12">
                  <c:v>18.3</c:v>
                </c:pt>
                <c:pt idx="13">
                  <c:v>18.2</c:v>
                </c:pt>
                <c:pt idx="14">
                  <c:v>18.2</c:v>
                </c:pt>
                <c:pt idx="15">
                  <c:v>17.5</c:v>
                </c:pt>
                <c:pt idx="16">
                  <c:v>17.3</c:v>
                </c:pt>
                <c:pt idx="17">
                  <c:v>16.399999999999999</c:v>
                </c:pt>
                <c:pt idx="18">
                  <c:v>15.6</c:v>
                </c:pt>
                <c:pt idx="19">
                  <c:v>15.5</c:v>
                </c:pt>
                <c:pt idx="20">
                  <c:v>15.1</c:v>
                </c:pt>
                <c:pt idx="21">
                  <c:v>14.4</c:v>
                </c:pt>
                <c:pt idx="22">
                  <c:v>13.5</c:v>
                </c:pt>
                <c:pt idx="23">
                  <c:v>13</c:v>
                </c:pt>
                <c:pt idx="24">
                  <c:v>10.5</c:v>
                </c:pt>
                <c:pt idx="25">
                  <c:v>10.1</c:v>
                </c:pt>
                <c:pt idx="26">
                  <c:v>4.9000000000000004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CC-4457-A250-C004CCA17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72786751"/>
        <c:axId val="1172790911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'1.9'!$B$9:$B$36</c:f>
              <c:strCache>
                <c:ptCount val="28"/>
                <c:pt idx="0">
                  <c:v>Roménia</c:v>
                </c:pt>
                <c:pt idx="1">
                  <c:v>França</c:v>
                </c:pt>
                <c:pt idx="2">
                  <c:v>Eslovénia</c:v>
                </c:pt>
                <c:pt idx="3">
                  <c:v>Estónia</c:v>
                </c:pt>
                <c:pt idx="4">
                  <c:v>Eslováquia</c:v>
                </c:pt>
                <c:pt idx="5">
                  <c:v>Malta</c:v>
                </c:pt>
                <c:pt idx="6">
                  <c:v>Irlanda</c:v>
                </c:pt>
                <c:pt idx="7">
                  <c:v>Dinamarca</c:v>
                </c:pt>
                <c:pt idx="8">
                  <c:v>Finlândia</c:v>
                </c:pt>
                <c:pt idx="9">
                  <c:v>Áustria</c:v>
                </c:pt>
                <c:pt idx="10">
                  <c:v>Alemanha</c:v>
                </c:pt>
                <c:pt idx="11">
                  <c:v>Espanha</c:v>
                </c:pt>
                <c:pt idx="12">
                  <c:v>Portugal</c:v>
                </c:pt>
                <c:pt idx="13">
                  <c:v>UE</c:v>
                </c:pt>
                <c:pt idx="14">
                  <c:v>Croácia</c:v>
                </c:pt>
                <c:pt idx="15">
                  <c:v>Grécia</c:v>
                </c:pt>
                <c:pt idx="16">
                  <c:v>Suécia</c:v>
                </c:pt>
                <c:pt idx="17">
                  <c:v>Itália</c:v>
                </c:pt>
                <c:pt idx="18">
                  <c:v>Lituânia</c:v>
                </c:pt>
                <c:pt idx="19">
                  <c:v>Polónia</c:v>
                </c:pt>
                <c:pt idx="20">
                  <c:v>Bélgica</c:v>
                </c:pt>
                <c:pt idx="21">
                  <c:v>Rep. Checa</c:v>
                </c:pt>
                <c:pt idx="22">
                  <c:v>Países Baixos</c:v>
                </c:pt>
                <c:pt idx="23">
                  <c:v>Letónia</c:v>
                </c:pt>
                <c:pt idx="24">
                  <c:v>Bulgária</c:v>
                </c:pt>
                <c:pt idx="25">
                  <c:v>Hungria</c:v>
                </c:pt>
                <c:pt idx="26">
                  <c:v>Chipre</c:v>
                </c:pt>
                <c:pt idx="27">
                  <c:v>Luxemburgo</c:v>
                </c:pt>
              </c:strCache>
            </c:strRef>
          </c:cat>
          <c:val>
            <c:numRef>
              <c:f>'1.9'!$G$9:$G$36</c:f>
              <c:numCache>
                <c:formatCode>General</c:formatCode>
                <c:ptCount val="28"/>
                <c:pt idx="0">
                  <c:v>21.9</c:v>
                </c:pt>
                <c:pt idx="1">
                  <c:v>21.9</c:v>
                </c:pt>
                <c:pt idx="2">
                  <c:v>21.9</c:v>
                </c:pt>
                <c:pt idx="3">
                  <c:v>21.9</c:v>
                </c:pt>
                <c:pt idx="4">
                  <c:v>21.9</c:v>
                </c:pt>
                <c:pt idx="5">
                  <c:v>21.9</c:v>
                </c:pt>
                <c:pt idx="6">
                  <c:v>21.9</c:v>
                </c:pt>
                <c:pt idx="7">
                  <c:v>21.9</c:v>
                </c:pt>
                <c:pt idx="8">
                  <c:v>21.9</c:v>
                </c:pt>
                <c:pt idx="9">
                  <c:v>21.9</c:v>
                </c:pt>
                <c:pt idx="10">
                  <c:v>21.9</c:v>
                </c:pt>
                <c:pt idx="11">
                  <c:v>21.9</c:v>
                </c:pt>
                <c:pt idx="12">
                  <c:v>21.9</c:v>
                </c:pt>
                <c:pt idx="13">
                  <c:v>21.9</c:v>
                </c:pt>
                <c:pt idx="14">
                  <c:v>21.9</c:v>
                </c:pt>
                <c:pt idx="15">
                  <c:v>21.9</c:v>
                </c:pt>
                <c:pt idx="16">
                  <c:v>21.9</c:v>
                </c:pt>
                <c:pt idx="17">
                  <c:v>21.9</c:v>
                </c:pt>
                <c:pt idx="18">
                  <c:v>21.9</c:v>
                </c:pt>
                <c:pt idx="19">
                  <c:v>21.9</c:v>
                </c:pt>
                <c:pt idx="20">
                  <c:v>21.9</c:v>
                </c:pt>
                <c:pt idx="21">
                  <c:v>21.9</c:v>
                </c:pt>
                <c:pt idx="22">
                  <c:v>21.9</c:v>
                </c:pt>
                <c:pt idx="23">
                  <c:v>21.9</c:v>
                </c:pt>
                <c:pt idx="24">
                  <c:v>21.9</c:v>
                </c:pt>
                <c:pt idx="25">
                  <c:v>21.9</c:v>
                </c:pt>
                <c:pt idx="26">
                  <c:v>21.9</c:v>
                </c:pt>
                <c:pt idx="27">
                  <c:v>21.9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CC-4457-A250-C004CCA17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2786751"/>
        <c:axId val="1172790911"/>
      </c:lineChart>
      <c:catAx>
        <c:axId val="1172786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72790911"/>
        <c:crosses val="autoZero"/>
        <c:auto val="1"/>
        <c:lblAlgn val="ctr"/>
        <c:lblOffset val="100"/>
        <c:noMultiLvlLbl val="0"/>
      </c:catAx>
      <c:valAx>
        <c:axId val="11727909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727867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3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CB81-42FE-B903-3FCDD04DE90A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'1.10'!$B$9:$B$36</c15:sqref>
                  </c15:fullRef>
                </c:ext>
              </c:extLst>
              <c:f>('1.10'!$B$9:$B$19,'1.10'!$B$21:$B$36)</c:f>
              <c:strCache>
                <c:ptCount val="27"/>
                <c:pt idx="0">
                  <c:v>Suécia</c:v>
                </c:pt>
                <c:pt idx="1">
                  <c:v>Luxemburgo</c:v>
                </c:pt>
                <c:pt idx="2">
                  <c:v>Finlândia</c:v>
                </c:pt>
                <c:pt idx="3">
                  <c:v>Países Baixos</c:v>
                </c:pt>
                <c:pt idx="4">
                  <c:v>Estónia</c:v>
                </c:pt>
                <c:pt idx="5">
                  <c:v>Irlanda</c:v>
                </c:pt>
                <c:pt idx="6">
                  <c:v>Dinamarca</c:v>
                </c:pt>
                <c:pt idx="7">
                  <c:v>Bélgica</c:v>
                </c:pt>
                <c:pt idx="8">
                  <c:v>Alemanha</c:v>
                </c:pt>
                <c:pt idx="9">
                  <c:v>Áustria</c:v>
                </c:pt>
                <c:pt idx="10">
                  <c:v>Malta</c:v>
                </c:pt>
                <c:pt idx="11">
                  <c:v>Chipre</c:v>
                </c:pt>
                <c:pt idx="12">
                  <c:v>Eslovénia</c:v>
                </c:pt>
                <c:pt idx="13">
                  <c:v>Portugal</c:v>
                </c:pt>
                <c:pt idx="14">
                  <c:v>Rep. Checa</c:v>
                </c:pt>
                <c:pt idx="15">
                  <c:v>Letónia</c:v>
                </c:pt>
                <c:pt idx="16">
                  <c:v>Lituânia</c:v>
                </c:pt>
                <c:pt idx="17">
                  <c:v>França</c:v>
                </c:pt>
                <c:pt idx="18">
                  <c:v>Eslováquia</c:v>
                </c:pt>
                <c:pt idx="19">
                  <c:v>Espanha</c:v>
                </c:pt>
                <c:pt idx="20">
                  <c:v>Hungria</c:v>
                </c:pt>
                <c:pt idx="21">
                  <c:v>Itália</c:v>
                </c:pt>
                <c:pt idx="22">
                  <c:v>Bulgária</c:v>
                </c:pt>
                <c:pt idx="23">
                  <c:v>Croácia</c:v>
                </c:pt>
                <c:pt idx="24">
                  <c:v>Polónia</c:v>
                </c:pt>
                <c:pt idx="25">
                  <c:v>Roménia</c:v>
                </c:pt>
                <c:pt idx="26">
                  <c:v>Grécia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'1.10'!$G$9:$G$36</c15:sqref>
                  </c15:fullRef>
                </c:ext>
              </c:extLst>
              <c:f>('1.10'!$G$9:$G$19,'1.10'!$G$21:$G$36)</c:f>
              <c:numCache>
                <c:formatCode>0.0%</c:formatCode>
                <c:ptCount val="27"/>
                <c:pt idx="0">
                  <c:v>8.5999999999999993E-2</c:v>
                </c:pt>
                <c:pt idx="1">
                  <c:v>7.6999999999999999E-2</c:v>
                </c:pt>
                <c:pt idx="2">
                  <c:v>7.5999999999999998E-2</c:v>
                </c:pt>
                <c:pt idx="3">
                  <c:v>7.2000000000000008E-2</c:v>
                </c:pt>
                <c:pt idx="4">
                  <c:v>6.6000000000000003E-2</c:v>
                </c:pt>
                <c:pt idx="5">
                  <c:v>6.2E-2</c:v>
                </c:pt>
                <c:pt idx="6">
                  <c:v>5.7000000000000002E-2</c:v>
                </c:pt>
                <c:pt idx="7">
                  <c:v>5.5999999999999994E-2</c:v>
                </c:pt>
                <c:pt idx="8">
                  <c:v>0.05</c:v>
                </c:pt>
                <c:pt idx="9">
                  <c:v>0.05</c:v>
                </c:pt>
                <c:pt idx="10">
                  <c:v>4.8000000000000001E-2</c:v>
                </c:pt>
                <c:pt idx="11">
                  <c:v>4.5999999999999999E-2</c:v>
                </c:pt>
                <c:pt idx="12">
                  <c:v>4.4999999999999998E-2</c:v>
                </c:pt>
                <c:pt idx="13">
                  <c:v>4.4999999999999998E-2</c:v>
                </c:pt>
                <c:pt idx="14">
                  <c:v>4.4999999999999998E-2</c:v>
                </c:pt>
                <c:pt idx="15">
                  <c:v>4.4000000000000004E-2</c:v>
                </c:pt>
                <c:pt idx="16">
                  <c:v>4.4000000000000004E-2</c:v>
                </c:pt>
                <c:pt idx="17">
                  <c:v>4.2999999999999997E-2</c:v>
                </c:pt>
                <c:pt idx="18">
                  <c:v>4.2999999999999997E-2</c:v>
                </c:pt>
                <c:pt idx="19">
                  <c:v>4.2999999999999997E-2</c:v>
                </c:pt>
                <c:pt idx="20">
                  <c:v>4.0999999999999995E-2</c:v>
                </c:pt>
                <c:pt idx="21">
                  <c:v>3.9E-2</c:v>
                </c:pt>
                <c:pt idx="22">
                  <c:v>3.7999999999999999E-2</c:v>
                </c:pt>
                <c:pt idx="23">
                  <c:v>3.7000000000000005E-2</c:v>
                </c:pt>
                <c:pt idx="24">
                  <c:v>3.6000000000000004E-2</c:v>
                </c:pt>
                <c:pt idx="25">
                  <c:v>2.7999999999999997E-2</c:v>
                </c:pt>
                <c:pt idx="26">
                  <c:v>2.5000000000000001E-2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60-416B-A0CE-E9A291109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36423888"/>
        <c:axId val="536421808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'1.10'!$B$9:$B$36</c15:sqref>
                  </c15:fullRef>
                </c:ext>
              </c:extLst>
              <c:f>('1.10'!$B$9:$B$19,'1.10'!$B$21:$B$36)</c:f>
              <c:strCache>
                <c:ptCount val="27"/>
                <c:pt idx="0">
                  <c:v>Suécia</c:v>
                </c:pt>
                <c:pt idx="1">
                  <c:v>Luxemburgo</c:v>
                </c:pt>
                <c:pt idx="2">
                  <c:v>Finlândia</c:v>
                </c:pt>
                <c:pt idx="3">
                  <c:v>Países Baixos</c:v>
                </c:pt>
                <c:pt idx="4">
                  <c:v>Estónia</c:v>
                </c:pt>
                <c:pt idx="5">
                  <c:v>Irlanda</c:v>
                </c:pt>
                <c:pt idx="6">
                  <c:v>Dinamarca</c:v>
                </c:pt>
                <c:pt idx="7">
                  <c:v>Bélgica</c:v>
                </c:pt>
                <c:pt idx="8">
                  <c:v>Alemanha</c:v>
                </c:pt>
                <c:pt idx="9">
                  <c:v>Áustria</c:v>
                </c:pt>
                <c:pt idx="10">
                  <c:v>Malta</c:v>
                </c:pt>
                <c:pt idx="11">
                  <c:v>Chipre</c:v>
                </c:pt>
                <c:pt idx="12">
                  <c:v>Eslovénia</c:v>
                </c:pt>
                <c:pt idx="13">
                  <c:v>Portugal</c:v>
                </c:pt>
                <c:pt idx="14">
                  <c:v>Rep. Checa</c:v>
                </c:pt>
                <c:pt idx="15">
                  <c:v>Letónia</c:v>
                </c:pt>
                <c:pt idx="16">
                  <c:v>Lituânia</c:v>
                </c:pt>
                <c:pt idx="17">
                  <c:v>França</c:v>
                </c:pt>
                <c:pt idx="18">
                  <c:v>Eslováquia</c:v>
                </c:pt>
                <c:pt idx="19">
                  <c:v>Espanha</c:v>
                </c:pt>
                <c:pt idx="20">
                  <c:v>Hungria</c:v>
                </c:pt>
                <c:pt idx="21">
                  <c:v>Itália</c:v>
                </c:pt>
                <c:pt idx="22">
                  <c:v>Bulgária</c:v>
                </c:pt>
                <c:pt idx="23">
                  <c:v>Croácia</c:v>
                </c:pt>
                <c:pt idx="24">
                  <c:v>Polónia</c:v>
                </c:pt>
                <c:pt idx="25">
                  <c:v>Roménia</c:v>
                </c:pt>
                <c:pt idx="26">
                  <c:v>Grécia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'1.10'!$I$9:$I$36</c15:sqref>
                  </c15:fullRef>
                </c:ext>
              </c:extLst>
              <c:f>('1.10'!$I$9:$I$19,'1.10'!$I$21:$I$36)</c:f>
              <c:numCache>
                <c:formatCode>0.0%</c:formatCode>
                <c:ptCount val="27"/>
                <c:pt idx="0">
                  <c:v>4.5999999999999999E-2</c:v>
                </c:pt>
                <c:pt idx="1">
                  <c:v>4.5999999999999999E-2</c:v>
                </c:pt>
                <c:pt idx="2">
                  <c:v>4.5999999999999999E-2</c:v>
                </c:pt>
                <c:pt idx="3">
                  <c:v>4.5999999999999999E-2</c:v>
                </c:pt>
                <c:pt idx="4">
                  <c:v>4.5999999999999999E-2</c:v>
                </c:pt>
                <c:pt idx="5">
                  <c:v>4.5999999999999999E-2</c:v>
                </c:pt>
                <c:pt idx="6">
                  <c:v>4.5999999999999999E-2</c:v>
                </c:pt>
                <c:pt idx="7">
                  <c:v>4.5999999999999999E-2</c:v>
                </c:pt>
                <c:pt idx="8">
                  <c:v>4.5999999999999999E-2</c:v>
                </c:pt>
                <c:pt idx="9">
                  <c:v>4.5999999999999999E-2</c:v>
                </c:pt>
                <c:pt idx="10">
                  <c:v>4.5999999999999999E-2</c:v>
                </c:pt>
                <c:pt idx="11">
                  <c:v>4.5999999999999999E-2</c:v>
                </c:pt>
                <c:pt idx="12">
                  <c:v>4.5999999999999999E-2</c:v>
                </c:pt>
                <c:pt idx="13">
                  <c:v>4.5999999999999999E-2</c:v>
                </c:pt>
                <c:pt idx="14">
                  <c:v>4.5999999999999999E-2</c:v>
                </c:pt>
                <c:pt idx="15">
                  <c:v>4.5999999999999999E-2</c:v>
                </c:pt>
                <c:pt idx="16">
                  <c:v>4.5999999999999999E-2</c:v>
                </c:pt>
                <c:pt idx="17">
                  <c:v>4.5999999999999999E-2</c:v>
                </c:pt>
                <c:pt idx="18">
                  <c:v>4.5999999999999999E-2</c:v>
                </c:pt>
                <c:pt idx="19">
                  <c:v>4.5999999999999999E-2</c:v>
                </c:pt>
                <c:pt idx="20">
                  <c:v>4.5999999999999999E-2</c:v>
                </c:pt>
                <c:pt idx="21">
                  <c:v>4.5999999999999999E-2</c:v>
                </c:pt>
                <c:pt idx="22">
                  <c:v>4.5999999999999999E-2</c:v>
                </c:pt>
                <c:pt idx="23">
                  <c:v>4.5999999999999999E-2</c:v>
                </c:pt>
                <c:pt idx="24">
                  <c:v>4.5999999999999999E-2</c:v>
                </c:pt>
                <c:pt idx="25">
                  <c:v>4.5999999999999999E-2</c:v>
                </c:pt>
                <c:pt idx="26">
                  <c:v>4.5999999999999999E-2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60-416B-A0CE-E9A291109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6423888"/>
        <c:axId val="536421808"/>
      </c:lineChart>
      <c:catAx>
        <c:axId val="536423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36421808"/>
        <c:crosses val="autoZero"/>
        <c:auto val="1"/>
        <c:lblAlgn val="ctr"/>
        <c:lblOffset val="100"/>
        <c:noMultiLvlLbl val="0"/>
      </c:catAx>
      <c:valAx>
        <c:axId val="536421808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36423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Pelo menos competências digitais básicas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'1.11'!$B$9:$B$36</c:f>
              <c:strCache>
                <c:ptCount val="28"/>
                <c:pt idx="0">
                  <c:v>Finlândia</c:v>
                </c:pt>
                <c:pt idx="1">
                  <c:v>Países Baixos</c:v>
                </c:pt>
                <c:pt idx="2">
                  <c:v>Irlanda</c:v>
                </c:pt>
                <c:pt idx="3">
                  <c:v>Dinamarca</c:v>
                </c:pt>
                <c:pt idx="4">
                  <c:v>Suécia</c:v>
                </c:pt>
                <c:pt idx="5">
                  <c:v>Espanha</c:v>
                </c:pt>
                <c:pt idx="6">
                  <c:v>Luxemburgo</c:v>
                </c:pt>
                <c:pt idx="7">
                  <c:v>Croácia</c:v>
                </c:pt>
                <c:pt idx="8">
                  <c:v>Áustria</c:v>
                </c:pt>
                <c:pt idx="9">
                  <c:v>França</c:v>
                </c:pt>
                <c:pt idx="10">
                  <c:v>Malta</c:v>
                </c:pt>
                <c:pt idx="11">
                  <c:v>Rep. Checa</c:v>
                </c:pt>
                <c:pt idx="12">
                  <c:v>Estónia</c:v>
                </c:pt>
                <c:pt idx="13">
                  <c:v>Portugal</c:v>
                </c:pt>
                <c:pt idx="14">
                  <c:v>Eslováquia</c:v>
                </c:pt>
                <c:pt idx="15">
                  <c:v>Bélgica</c:v>
                </c:pt>
                <c:pt idx="16">
                  <c:v>UE</c:v>
                </c:pt>
                <c:pt idx="17">
                  <c:v>Grécia</c:v>
                </c:pt>
                <c:pt idx="18">
                  <c:v>Letónia</c:v>
                </c:pt>
                <c:pt idx="19">
                  <c:v>Chipre</c:v>
                </c:pt>
                <c:pt idx="20">
                  <c:v>Eslovénia</c:v>
                </c:pt>
                <c:pt idx="21">
                  <c:v>Hungria</c:v>
                </c:pt>
                <c:pt idx="22">
                  <c:v>Alemanha</c:v>
                </c:pt>
                <c:pt idx="23">
                  <c:v>Lituânia</c:v>
                </c:pt>
                <c:pt idx="24">
                  <c:v>Itália</c:v>
                </c:pt>
                <c:pt idx="25">
                  <c:v>Polónia</c:v>
                </c:pt>
                <c:pt idx="26">
                  <c:v>Bulgária</c:v>
                </c:pt>
                <c:pt idx="27">
                  <c:v>Roménia</c:v>
                </c:pt>
              </c:strCache>
            </c:strRef>
          </c:cat>
          <c:val>
            <c:numRef>
              <c:f>'1.11'!$C$9:$C$36</c:f>
              <c:numCache>
                <c:formatCode>0.0%</c:formatCode>
                <c:ptCount val="28"/>
                <c:pt idx="0">
                  <c:v>0.79178000000000004</c:v>
                </c:pt>
                <c:pt idx="1">
                  <c:v>0.78944000000000003</c:v>
                </c:pt>
                <c:pt idx="2">
                  <c:v>0.70491099999999995</c:v>
                </c:pt>
                <c:pt idx="3">
                  <c:v>0.68649099999999996</c:v>
                </c:pt>
                <c:pt idx="4">
                  <c:v>0.66522000000000003</c:v>
                </c:pt>
                <c:pt idx="5">
                  <c:v>0.64164699999999997</c:v>
                </c:pt>
                <c:pt idx="6">
                  <c:v>0.637903</c:v>
                </c:pt>
                <c:pt idx="7">
                  <c:v>0.63374399999999997</c:v>
                </c:pt>
                <c:pt idx="8">
                  <c:v>0.63327699999999998</c:v>
                </c:pt>
                <c:pt idx="9">
                  <c:v>0.61958299999999999</c:v>
                </c:pt>
                <c:pt idx="10">
                  <c:v>0.61225499999999999</c:v>
                </c:pt>
                <c:pt idx="11">
                  <c:v>0.59688200000000002</c:v>
                </c:pt>
                <c:pt idx="12">
                  <c:v>0.56371199999999999</c:v>
                </c:pt>
                <c:pt idx="13">
                  <c:v>0.55308599999999997</c:v>
                </c:pt>
                <c:pt idx="14">
                  <c:v>0.55182500000000001</c:v>
                </c:pt>
                <c:pt idx="15">
                  <c:v>0.54231799999999997</c:v>
                </c:pt>
                <c:pt idx="16">
                  <c:v>0.53919499999999998</c:v>
                </c:pt>
                <c:pt idx="17">
                  <c:v>0.52479500000000001</c:v>
                </c:pt>
                <c:pt idx="18">
                  <c:v>0.50804400000000005</c:v>
                </c:pt>
                <c:pt idx="19">
                  <c:v>0.50205999999999995</c:v>
                </c:pt>
                <c:pt idx="20">
                  <c:v>0.49670999999999998</c:v>
                </c:pt>
                <c:pt idx="21">
                  <c:v>0.49093799999999999</c:v>
                </c:pt>
                <c:pt idx="22">
                  <c:v>0.48923100000000003</c:v>
                </c:pt>
                <c:pt idx="23">
                  <c:v>0.48840699999999998</c:v>
                </c:pt>
                <c:pt idx="24">
                  <c:v>0.455955</c:v>
                </c:pt>
                <c:pt idx="25">
                  <c:v>0.42925600000000003</c:v>
                </c:pt>
                <c:pt idx="26">
                  <c:v>0.31179099999999998</c:v>
                </c:pt>
                <c:pt idx="27">
                  <c:v>0.27821800000000002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AD-403F-BF8A-983BDDC425CE}"/>
            </c:ext>
          </c:extLst>
        </c:ser>
        <c:ser>
          <c:idx val="1"/>
          <c:order val="1"/>
          <c:tx>
            <c:v>Competências digitais acima de básicas</c:v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'1.11'!$B$9:$B$36</c:f>
              <c:strCache>
                <c:ptCount val="28"/>
                <c:pt idx="0">
                  <c:v>Finlândia</c:v>
                </c:pt>
                <c:pt idx="1">
                  <c:v>Países Baixos</c:v>
                </c:pt>
                <c:pt idx="2">
                  <c:v>Irlanda</c:v>
                </c:pt>
                <c:pt idx="3">
                  <c:v>Dinamarca</c:v>
                </c:pt>
                <c:pt idx="4">
                  <c:v>Suécia</c:v>
                </c:pt>
                <c:pt idx="5">
                  <c:v>Espanha</c:v>
                </c:pt>
                <c:pt idx="6">
                  <c:v>Luxemburgo</c:v>
                </c:pt>
                <c:pt idx="7">
                  <c:v>Croácia</c:v>
                </c:pt>
                <c:pt idx="8">
                  <c:v>Áustria</c:v>
                </c:pt>
                <c:pt idx="9">
                  <c:v>França</c:v>
                </c:pt>
                <c:pt idx="10">
                  <c:v>Malta</c:v>
                </c:pt>
                <c:pt idx="11">
                  <c:v>Rep. Checa</c:v>
                </c:pt>
                <c:pt idx="12">
                  <c:v>Estónia</c:v>
                </c:pt>
                <c:pt idx="13">
                  <c:v>Portugal</c:v>
                </c:pt>
                <c:pt idx="14">
                  <c:v>Eslováquia</c:v>
                </c:pt>
                <c:pt idx="15">
                  <c:v>Bélgica</c:v>
                </c:pt>
                <c:pt idx="16">
                  <c:v>UE</c:v>
                </c:pt>
                <c:pt idx="17">
                  <c:v>Grécia</c:v>
                </c:pt>
                <c:pt idx="18">
                  <c:v>Letónia</c:v>
                </c:pt>
                <c:pt idx="19">
                  <c:v>Chipre</c:v>
                </c:pt>
                <c:pt idx="20">
                  <c:v>Eslovénia</c:v>
                </c:pt>
                <c:pt idx="21">
                  <c:v>Hungria</c:v>
                </c:pt>
                <c:pt idx="22">
                  <c:v>Alemanha</c:v>
                </c:pt>
                <c:pt idx="23">
                  <c:v>Lituânia</c:v>
                </c:pt>
                <c:pt idx="24">
                  <c:v>Itália</c:v>
                </c:pt>
                <c:pt idx="25">
                  <c:v>Polónia</c:v>
                </c:pt>
                <c:pt idx="26">
                  <c:v>Bulgária</c:v>
                </c:pt>
                <c:pt idx="27">
                  <c:v>Roménia</c:v>
                </c:pt>
              </c:strCache>
            </c:strRef>
          </c:cat>
          <c:val>
            <c:numRef>
              <c:f>'1.11'!$H$9:$H$36</c:f>
              <c:numCache>
                <c:formatCode>0.0%</c:formatCode>
                <c:ptCount val="28"/>
                <c:pt idx="0">
                  <c:v>0.48134300000000002</c:v>
                </c:pt>
                <c:pt idx="1">
                  <c:v>0.51765799999999995</c:v>
                </c:pt>
                <c:pt idx="2">
                  <c:v>0.39693099999999998</c:v>
                </c:pt>
                <c:pt idx="3">
                  <c:v>0.37374400000000002</c:v>
                </c:pt>
                <c:pt idx="4">
                  <c:v>0.35677199999999998</c:v>
                </c:pt>
                <c:pt idx="5">
                  <c:v>0.38056699999999999</c:v>
                </c:pt>
                <c:pt idx="6">
                  <c:v>0.318106</c:v>
                </c:pt>
                <c:pt idx="7">
                  <c:v>0.311805</c:v>
                </c:pt>
                <c:pt idx="8">
                  <c:v>0.33281699999999997</c:v>
                </c:pt>
                <c:pt idx="9">
                  <c:v>0.31248199999999998</c:v>
                </c:pt>
                <c:pt idx="10">
                  <c:v>0.35488900000000001</c:v>
                </c:pt>
                <c:pt idx="11">
                  <c:v>0.24055399999999999</c:v>
                </c:pt>
                <c:pt idx="12">
                  <c:v>0.27678000000000003</c:v>
                </c:pt>
                <c:pt idx="13">
                  <c:v>0.28544199999999997</c:v>
                </c:pt>
                <c:pt idx="14">
                  <c:v>0.20827499999999999</c:v>
                </c:pt>
                <c:pt idx="15">
                  <c:v>0.263374</c:v>
                </c:pt>
                <c:pt idx="16">
                  <c:v>0.26459500000000002</c:v>
                </c:pt>
                <c:pt idx="17">
                  <c:v>0.21699399999999999</c:v>
                </c:pt>
                <c:pt idx="18">
                  <c:v>0.237904</c:v>
                </c:pt>
                <c:pt idx="19">
                  <c:v>0.209507</c:v>
                </c:pt>
                <c:pt idx="20">
                  <c:v>0.19719600000000001</c:v>
                </c:pt>
                <c:pt idx="21">
                  <c:v>0.21537000000000001</c:v>
                </c:pt>
                <c:pt idx="22">
                  <c:v>0.188442</c:v>
                </c:pt>
                <c:pt idx="23">
                  <c:v>0.23005800000000001</c:v>
                </c:pt>
                <c:pt idx="24">
                  <c:v>0.22517799999999999</c:v>
                </c:pt>
                <c:pt idx="25">
                  <c:v>0.20644599999999999</c:v>
                </c:pt>
                <c:pt idx="26">
                  <c:v>7.8202999999999995E-2</c:v>
                </c:pt>
                <c:pt idx="27">
                  <c:v>8.7272000000000002E-2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AD-403F-BF8A-983BDDC42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201813871"/>
        <c:axId val="201811375"/>
      </c:barChart>
      <c:catAx>
        <c:axId val="201813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1811375"/>
        <c:crosses val="autoZero"/>
        <c:auto val="1"/>
        <c:lblAlgn val="ctr"/>
        <c:lblOffset val="100"/>
        <c:noMultiLvlLbl val="0"/>
      </c:catAx>
      <c:valAx>
        <c:axId val="201811375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2018138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9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0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1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2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3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4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5.xm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6.xm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7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8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9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0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3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4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9.xm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0.xml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3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4.xm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5.xm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6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68580</xdr:colOff>
      <xdr:row>1</xdr:row>
      <xdr:rowOff>132508</xdr:rowOff>
    </xdr:from>
    <xdr:to>
      <xdr:col>7</xdr:col>
      <xdr:colOff>144780</xdr:colOff>
      <xdr:row>5</xdr:row>
      <xdr:rowOff>38099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9A8E23-80AC-C093-8D29-409A465D1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8180" y="277288"/>
          <a:ext cx="7940040" cy="484711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0.83667</cdr:x>
      <cdr:y>0.11264</cdr:y>
    </cdr:from>
    <cdr:to>
      <cdr:x>1</cdr:x>
      <cdr:y>0.19042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D538CB37-3A71-6B03-CE18-2D2BB3E7E51C}"/>
            </a:ext>
          </a:extLst>
        </cdr:cNvPr>
        <cdr:cNvSpPr/>
      </cdr:nvSpPr>
      <cdr:spPr>
        <a:xfrm xmlns:a="http://schemas.openxmlformats.org/drawingml/2006/main">
          <a:off x="4518018" y="324398"/>
          <a:ext cx="881982" cy="22400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UE= 36,0%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449580</xdr:colOff>
      <xdr:row>12</xdr:row>
      <xdr:rowOff>140970</xdr:rowOff>
    </xdr:from>
    <xdr:to>
      <xdr:col>18</xdr:col>
      <xdr:colOff>363180</xdr:colOff>
      <xdr:row>32</xdr:row>
      <xdr:rowOff>125370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5D7DEB0-D7A4-1CC6-6FF0-0992F0ADBF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152400</xdr:colOff>
      <xdr:row>18</xdr:row>
      <xdr:rowOff>15240</xdr:rowOff>
    </xdr:from>
    <xdr:to>
      <xdr:col>18</xdr:col>
      <xdr:colOff>289560</xdr:colOff>
      <xdr:row>19</xdr:row>
      <xdr:rowOff>83820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FD323B42-3151-CA94-D4E3-4608F0FBB33E}"/>
            </a:ext>
          </a:extLst>
        </xdr:cNvPr>
        <xdr:cNvSpPr/>
      </xdr:nvSpPr>
      <xdr:spPr>
        <a:xfrm>
          <a:off x="12214860" y="2865120"/>
          <a:ext cx="746760" cy="2133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UE= 42,0%</a:t>
          </a:r>
        </a:p>
      </xdr:txBody>
    </xdr:sp>
    <xdr:clientData/>
  </xdr:twoCellAnchor>
  <xdr:twoCellAnchor editAs="oneCell">
    <xdr:from>
      <xdr:col>1</xdr:col>
      <xdr:colOff>15240</xdr:colOff>
      <xdr:row>0</xdr:row>
      <xdr:rowOff>114300</xdr:rowOff>
    </xdr:from>
    <xdr:to>
      <xdr:col>11</xdr:col>
      <xdr:colOff>220980</xdr:colOff>
      <xdr:row>2</xdr:row>
      <xdr:rowOff>111331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AFC595C-0439-4AB3-9B01-D46DD29EE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5400" y="114300"/>
          <a:ext cx="7940040" cy="48471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434340</xdr:colOff>
      <xdr:row>12</xdr:row>
      <xdr:rowOff>26670</xdr:rowOff>
    </xdr:from>
    <xdr:to>
      <xdr:col>16</xdr:col>
      <xdr:colOff>347940</xdr:colOff>
      <xdr:row>32</xdr:row>
      <xdr:rowOff>11070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89F588C-0F3B-246C-2C13-D39A8CFA77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190500</xdr:colOff>
      <xdr:row>18</xdr:row>
      <xdr:rowOff>91440</xdr:rowOff>
    </xdr:from>
    <xdr:to>
      <xdr:col>16</xdr:col>
      <xdr:colOff>327660</xdr:colOff>
      <xdr:row>20</xdr:row>
      <xdr:rowOff>15240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D668606D-5863-49CA-9810-C31CBCA2A70A}"/>
            </a:ext>
          </a:extLst>
        </xdr:cNvPr>
        <xdr:cNvSpPr/>
      </xdr:nvSpPr>
      <xdr:spPr>
        <a:xfrm>
          <a:off x="11650980" y="3246120"/>
          <a:ext cx="746760" cy="2133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UE= 21,9</a:t>
          </a: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 editAs="oneCell">
    <xdr:from>
      <xdr:col>1</xdr:col>
      <xdr:colOff>15240</xdr:colOff>
      <xdr:row>0</xdr:row>
      <xdr:rowOff>76200</xdr:rowOff>
    </xdr:from>
    <xdr:to>
      <xdr:col>10</xdr:col>
      <xdr:colOff>586740</xdr:colOff>
      <xdr:row>2</xdr:row>
      <xdr:rowOff>73231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BBA50CC-B838-4B39-8D17-60D396FFF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9180" y="76200"/>
          <a:ext cx="7940040" cy="48471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320040</xdr:colOff>
      <xdr:row>11</xdr:row>
      <xdr:rowOff>114300</xdr:rowOff>
    </xdr:from>
    <xdr:to>
      <xdr:col>18</xdr:col>
      <xdr:colOff>142200</xdr:colOff>
      <xdr:row>31</xdr:row>
      <xdr:rowOff>98700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F3332C8-E09F-C0CF-1793-747E9570B7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601980</xdr:colOff>
      <xdr:row>18</xdr:row>
      <xdr:rowOff>114300</xdr:rowOff>
    </xdr:from>
    <xdr:to>
      <xdr:col>18</xdr:col>
      <xdr:colOff>129540</xdr:colOff>
      <xdr:row>20</xdr:row>
      <xdr:rowOff>38100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CECBF844-6BA4-4F8C-9C89-251BCCBC2095}"/>
            </a:ext>
          </a:extLst>
        </xdr:cNvPr>
        <xdr:cNvSpPr/>
      </xdr:nvSpPr>
      <xdr:spPr>
        <a:xfrm>
          <a:off x="11094720" y="3268980"/>
          <a:ext cx="746760" cy="2133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UE= 4,6%</a:t>
          </a: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 editAs="oneCell">
    <xdr:from>
      <xdr:col>1</xdr:col>
      <xdr:colOff>0</xdr:colOff>
      <xdr:row>0</xdr:row>
      <xdr:rowOff>137160</xdr:rowOff>
    </xdr:from>
    <xdr:to>
      <xdr:col>13</xdr:col>
      <xdr:colOff>182880</xdr:colOff>
      <xdr:row>2</xdr:row>
      <xdr:rowOff>134191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FBF701F-F10A-4270-8068-9EE0D1177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6780" y="137160"/>
          <a:ext cx="7940040" cy="48471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777240</xdr:colOff>
      <xdr:row>39</xdr:row>
      <xdr:rowOff>26670</xdr:rowOff>
    </xdr:from>
    <xdr:to>
      <xdr:col>7</xdr:col>
      <xdr:colOff>393660</xdr:colOff>
      <xdr:row>59</xdr:row>
      <xdr:rowOff>11070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15C3549-DAD1-8690-1194-8043A9185F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586740</xdr:colOff>
      <xdr:row>44</xdr:row>
      <xdr:rowOff>30480</xdr:rowOff>
    </xdr:from>
    <xdr:to>
      <xdr:col>5</xdr:col>
      <xdr:colOff>114300</xdr:colOff>
      <xdr:row>55</xdr:row>
      <xdr:rowOff>57900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D90D9B6D-F038-30DA-A924-F5C8FDA7F6E9}"/>
            </a:ext>
          </a:extLst>
        </xdr:cNvPr>
        <xdr:cNvSpPr/>
      </xdr:nvSpPr>
      <xdr:spPr>
        <a:xfrm>
          <a:off x="4053840" y="6644640"/>
          <a:ext cx="137160" cy="1620000"/>
        </a:xfrm>
        <a:prstGeom prst="rect">
          <a:avLst/>
        </a:prstGeom>
        <a:noFill/>
        <a:ln w="22225">
          <a:solidFill>
            <a:schemeClr val="accent6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  <xdr:twoCellAnchor editAs="oneCell">
    <xdr:from>
      <xdr:col>0</xdr:col>
      <xdr:colOff>1112520</xdr:colOff>
      <xdr:row>0</xdr:row>
      <xdr:rowOff>114300</xdr:rowOff>
    </xdr:from>
    <xdr:to>
      <xdr:col>10</xdr:col>
      <xdr:colOff>312420</xdr:colOff>
      <xdr:row>2</xdr:row>
      <xdr:rowOff>111331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17370C8-9B32-4D76-9E0F-CF2C2C544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2520" y="114300"/>
          <a:ext cx="7940040" cy="484711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487680</xdr:colOff>
      <xdr:row>11</xdr:row>
      <xdr:rowOff>87630</xdr:rowOff>
    </xdr:from>
    <xdr:to>
      <xdr:col>15</xdr:col>
      <xdr:colOff>401280</xdr:colOff>
      <xdr:row>31</xdr:row>
      <xdr:rowOff>72030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EA48510-D25F-8980-12C3-E0566D6463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205740</xdr:colOff>
      <xdr:row>15</xdr:row>
      <xdr:rowOff>30480</xdr:rowOff>
    </xdr:from>
    <xdr:to>
      <xdr:col>15</xdr:col>
      <xdr:colOff>342900</xdr:colOff>
      <xdr:row>16</xdr:row>
      <xdr:rowOff>99060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1578F25-250D-483A-B6C4-1BD34E31889A}"/>
            </a:ext>
          </a:extLst>
        </xdr:cNvPr>
        <xdr:cNvSpPr/>
      </xdr:nvSpPr>
      <xdr:spPr>
        <a:xfrm>
          <a:off x="10408920" y="2750820"/>
          <a:ext cx="746760" cy="2133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UE= 54,9%</a:t>
          </a:r>
        </a:p>
      </xdr:txBody>
    </xdr:sp>
    <xdr:clientData/>
  </xdr:twoCellAnchor>
  <xdr:twoCellAnchor editAs="oneCell">
    <xdr:from>
      <xdr:col>1</xdr:col>
      <xdr:colOff>38100</xdr:colOff>
      <xdr:row>0</xdr:row>
      <xdr:rowOff>175260</xdr:rowOff>
    </xdr:from>
    <xdr:to>
      <xdr:col>11</xdr:col>
      <xdr:colOff>579120</xdr:colOff>
      <xdr:row>2</xdr:row>
      <xdr:rowOff>172291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A1F0F6B-33B9-4082-900E-021F20C71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3460" y="175260"/>
          <a:ext cx="7940040" cy="484711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594360</xdr:colOff>
      <xdr:row>12</xdr:row>
      <xdr:rowOff>80010</xdr:rowOff>
    </xdr:from>
    <xdr:to>
      <xdr:col>15</xdr:col>
      <xdr:colOff>66000</xdr:colOff>
      <xdr:row>32</xdr:row>
      <xdr:rowOff>64410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C9BB1A8-22EF-5641-758D-9FDD9F67A3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487680</xdr:colOff>
      <xdr:row>14</xdr:row>
      <xdr:rowOff>60960</xdr:rowOff>
    </xdr:from>
    <xdr:to>
      <xdr:col>15</xdr:col>
      <xdr:colOff>15240</xdr:colOff>
      <xdr:row>15</xdr:row>
      <xdr:rowOff>129540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6B147CEF-460F-4240-A1E8-D7D7B6ECA446}"/>
            </a:ext>
          </a:extLst>
        </xdr:cNvPr>
        <xdr:cNvSpPr/>
      </xdr:nvSpPr>
      <xdr:spPr>
        <a:xfrm>
          <a:off x="9601200" y="2331720"/>
          <a:ext cx="746760" cy="2133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UE= 83,73</a:t>
          </a:r>
        </a:p>
      </xdr:txBody>
    </xdr:sp>
    <xdr:clientData/>
  </xdr:twoCellAnchor>
  <xdr:twoCellAnchor editAs="oneCell">
    <xdr:from>
      <xdr:col>1</xdr:col>
      <xdr:colOff>45720</xdr:colOff>
      <xdr:row>0</xdr:row>
      <xdr:rowOff>152400</xdr:rowOff>
    </xdr:from>
    <xdr:to>
      <xdr:col>11</xdr:col>
      <xdr:colOff>571500</xdr:colOff>
      <xdr:row>2</xdr:row>
      <xdr:rowOff>149431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BE8A3FB-0AF7-4C10-B3DF-47A16BE94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0" y="152400"/>
          <a:ext cx="7940040" cy="484711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</xdr:colOff>
      <xdr:row>8</xdr:row>
      <xdr:rowOff>60960</xdr:rowOff>
    </xdr:from>
    <xdr:to>
      <xdr:col>14</xdr:col>
      <xdr:colOff>541020</xdr:colOff>
      <xdr:row>35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B720DC9-2118-AAB5-0F7A-C7B80D5849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15240</xdr:colOff>
      <xdr:row>0</xdr:row>
      <xdr:rowOff>144780</xdr:rowOff>
    </xdr:from>
    <xdr:to>
      <xdr:col>12</xdr:col>
      <xdr:colOff>762000</xdr:colOff>
      <xdr:row>2</xdr:row>
      <xdr:rowOff>141811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03FD86B-6F31-4A66-AA00-B5FCABF90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9140" y="144780"/>
          <a:ext cx="7940040" cy="484711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518160</xdr:colOff>
      <xdr:row>17</xdr:row>
      <xdr:rowOff>34290</xdr:rowOff>
    </xdr:from>
    <xdr:to>
      <xdr:col>11</xdr:col>
      <xdr:colOff>685800</xdr:colOff>
      <xdr:row>38</xdr:row>
      <xdr:rowOff>53340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6D86EC8-B9E3-444A-93A5-CFFDBB78A3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1082040</xdr:colOff>
      <xdr:row>0</xdr:row>
      <xdr:rowOff>60960</xdr:rowOff>
    </xdr:from>
    <xdr:to>
      <xdr:col>10</xdr:col>
      <xdr:colOff>220980</xdr:colOff>
      <xdr:row>2</xdr:row>
      <xdr:rowOff>57991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B1934BB-6512-4407-8DA1-FBB8F5F4F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7820" y="60960"/>
          <a:ext cx="7940040" cy="484711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1386840</xdr:colOff>
      <xdr:row>0</xdr:row>
      <xdr:rowOff>137160</xdr:rowOff>
    </xdr:from>
    <xdr:to>
      <xdr:col>10</xdr:col>
      <xdr:colOff>792480</xdr:colOff>
      <xdr:row>2</xdr:row>
      <xdr:rowOff>134191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2502A24-3617-40E7-B49F-9D25B6BC6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80260" y="137160"/>
          <a:ext cx="7940040" cy="4847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2392680</xdr:colOff>
      <xdr:row>0</xdr:row>
      <xdr:rowOff>60960</xdr:rowOff>
    </xdr:from>
    <xdr:to>
      <xdr:col>12</xdr:col>
      <xdr:colOff>571500</xdr:colOff>
      <xdr:row>2</xdr:row>
      <xdr:rowOff>50371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0463C6-54BD-4A19-825B-630C1F5CB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92680" y="60960"/>
          <a:ext cx="7940040" cy="484711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944880</xdr:colOff>
      <xdr:row>0</xdr:row>
      <xdr:rowOff>91440</xdr:rowOff>
    </xdr:from>
    <xdr:to>
      <xdr:col>11</xdr:col>
      <xdr:colOff>441960</xdr:colOff>
      <xdr:row>2</xdr:row>
      <xdr:rowOff>88471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5A49793-888A-47EC-B439-4E2EC4A12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7340" y="91440"/>
          <a:ext cx="7940040" cy="484711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693420</xdr:colOff>
      <xdr:row>0</xdr:row>
      <xdr:rowOff>15240</xdr:rowOff>
    </xdr:from>
    <xdr:to>
      <xdr:col>11</xdr:col>
      <xdr:colOff>541020</xdr:colOff>
      <xdr:row>2</xdr:row>
      <xdr:rowOff>12271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A5AD4EB-5512-488E-8618-2FDE392BB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92580" y="15240"/>
          <a:ext cx="7940040" cy="484711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365760</xdr:colOff>
      <xdr:row>18</xdr:row>
      <xdr:rowOff>49530</xdr:rowOff>
    </xdr:from>
    <xdr:to>
      <xdr:col>7</xdr:col>
      <xdr:colOff>111720</xdr:colOff>
      <xdr:row>38</xdr:row>
      <xdr:rowOff>33930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F8AABFB-FBEB-4645-A4D1-D4B4A984C7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556260</xdr:colOff>
      <xdr:row>0</xdr:row>
      <xdr:rowOff>45720</xdr:rowOff>
    </xdr:from>
    <xdr:to>
      <xdr:col>9</xdr:col>
      <xdr:colOff>30480</xdr:colOff>
      <xdr:row>2</xdr:row>
      <xdr:rowOff>42751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3228A90-6641-46FB-96F8-88ECA923B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5380" y="45720"/>
          <a:ext cx="7940040" cy="484711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14</xdr:row>
      <xdr:rowOff>83820</xdr:rowOff>
    </xdr:from>
    <xdr:to>
      <xdr:col>11</xdr:col>
      <xdr:colOff>152400</xdr:colOff>
      <xdr:row>36</xdr:row>
      <xdr:rowOff>45720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A5897FF-0D06-EFF0-B3CC-E60B06F93C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30480</xdr:colOff>
      <xdr:row>0</xdr:row>
      <xdr:rowOff>76200</xdr:rowOff>
    </xdr:from>
    <xdr:to>
      <xdr:col>9</xdr:col>
      <xdr:colOff>396240</xdr:colOff>
      <xdr:row>2</xdr:row>
      <xdr:rowOff>73231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64BCA0-8017-4167-9912-C4C0EBB76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10640" y="76200"/>
          <a:ext cx="7940040" cy="484711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266700</xdr:colOff>
      <xdr:row>14</xdr:row>
      <xdr:rowOff>102870</xdr:rowOff>
    </xdr:from>
    <xdr:to>
      <xdr:col>15</xdr:col>
      <xdr:colOff>180300</xdr:colOff>
      <xdr:row>30</xdr:row>
      <xdr:rowOff>56790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85F1833-DF69-47C4-9DB0-8AAB53FEAF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563880</xdr:colOff>
      <xdr:row>20</xdr:row>
      <xdr:rowOff>83820</xdr:rowOff>
    </xdr:from>
    <xdr:to>
      <xdr:col>15</xdr:col>
      <xdr:colOff>129540</xdr:colOff>
      <xdr:row>21</xdr:row>
      <xdr:rowOff>152400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B8243746-1823-4552-AA68-5010AF82F4F4}"/>
            </a:ext>
          </a:extLst>
        </xdr:cNvPr>
        <xdr:cNvSpPr/>
      </xdr:nvSpPr>
      <xdr:spPr>
        <a:xfrm>
          <a:off x="8808720" y="3802380"/>
          <a:ext cx="784860" cy="2514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UE= 24,9%</a:t>
          </a: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 editAs="oneCell">
    <xdr:from>
      <xdr:col>1</xdr:col>
      <xdr:colOff>708660</xdr:colOff>
      <xdr:row>0</xdr:row>
      <xdr:rowOff>60960</xdr:rowOff>
    </xdr:from>
    <xdr:to>
      <xdr:col>14</xdr:col>
      <xdr:colOff>403860</xdr:colOff>
      <xdr:row>2</xdr:row>
      <xdr:rowOff>57991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5A196F3-3B38-4802-876D-09253A7B2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49680" y="60960"/>
          <a:ext cx="7940040" cy="484711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480060</xdr:colOff>
      <xdr:row>43</xdr:row>
      <xdr:rowOff>64770</xdr:rowOff>
    </xdr:from>
    <xdr:to>
      <xdr:col>14</xdr:col>
      <xdr:colOff>73620</xdr:colOff>
      <xdr:row>63</xdr:row>
      <xdr:rowOff>18690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87D4AE2-F432-44E4-A170-4DFD7AD5BA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868680</xdr:colOff>
      <xdr:row>0</xdr:row>
      <xdr:rowOff>114300</xdr:rowOff>
    </xdr:from>
    <xdr:to>
      <xdr:col>13</xdr:col>
      <xdr:colOff>419100</xdr:colOff>
      <xdr:row>2</xdr:row>
      <xdr:rowOff>111331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1AF4EE-3927-4727-9095-87EB7B550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78280" y="114300"/>
          <a:ext cx="7940040" cy="484711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91440</xdr:colOff>
      <xdr:row>11</xdr:row>
      <xdr:rowOff>57150</xdr:rowOff>
    </xdr:from>
    <xdr:to>
      <xdr:col>15</xdr:col>
      <xdr:colOff>5040</xdr:colOff>
      <xdr:row>31</xdr:row>
      <xdr:rowOff>41550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254197E-2758-4594-8B91-D01C24863D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472440</xdr:colOff>
      <xdr:row>20</xdr:row>
      <xdr:rowOff>53340</xdr:rowOff>
    </xdr:from>
    <xdr:to>
      <xdr:col>14</xdr:col>
      <xdr:colOff>510540</xdr:colOff>
      <xdr:row>22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F90B71B3-BDFE-41E2-B109-E53E9AD4FD03}"/>
            </a:ext>
          </a:extLst>
        </xdr:cNvPr>
        <xdr:cNvSpPr/>
      </xdr:nvSpPr>
      <xdr:spPr>
        <a:xfrm>
          <a:off x="8717280" y="3192780"/>
          <a:ext cx="647700" cy="2362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UE= 48,1</a:t>
          </a: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 editAs="oneCell">
    <xdr:from>
      <xdr:col>1</xdr:col>
      <xdr:colOff>807720</xdr:colOff>
      <xdr:row>0</xdr:row>
      <xdr:rowOff>91440</xdr:rowOff>
    </xdr:from>
    <xdr:to>
      <xdr:col>14</xdr:col>
      <xdr:colOff>502920</xdr:colOff>
      <xdr:row>2</xdr:row>
      <xdr:rowOff>88471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AAF2A5-4DD6-4F22-9CAD-5692F1A00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17320" y="91440"/>
          <a:ext cx="7940040" cy="484711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510540</xdr:colOff>
      <xdr:row>12</xdr:row>
      <xdr:rowOff>140970</xdr:rowOff>
    </xdr:from>
    <xdr:to>
      <xdr:col>15</xdr:col>
      <xdr:colOff>424140</xdr:colOff>
      <xdr:row>32</xdr:row>
      <xdr:rowOff>125370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7956295-0FFD-47FD-BD8D-CF49D39AFA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251460</xdr:colOff>
      <xdr:row>20</xdr:row>
      <xdr:rowOff>68580</xdr:rowOff>
    </xdr:from>
    <xdr:to>
      <xdr:col>15</xdr:col>
      <xdr:colOff>388620</xdr:colOff>
      <xdr:row>22</xdr:row>
      <xdr:rowOff>137160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A99C9DA-02EA-4C1D-A534-590D92444C53}"/>
            </a:ext>
          </a:extLst>
        </xdr:cNvPr>
        <xdr:cNvSpPr/>
      </xdr:nvSpPr>
      <xdr:spPr>
        <a:xfrm>
          <a:off x="9715500" y="3208020"/>
          <a:ext cx="746760" cy="358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UE= 53,7</a:t>
          </a: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 editAs="oneCell">
    <xdr:from>
      <xdr:col>1</xdr:col>
      <xdr:colOff>868680</xdr:colOff>
      <xdr:row>0</xdr:row>
      <xdr:rowOff>91440</xdr:rowOff>
    </xdr:from>
    <xdr:to>
      <xdr:col>14</xdr:col>
      <xdr:colOff>563880</xdr:colOff>
      <xdr:row>2</xdr:row>
      <xdr:rowOff>88471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1DE7024-6EFD-4255-9A50-A33CDBE91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78280" y="91440"/>
          <a:ext cx="7940040" cy="484711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281940</xdr:colOff>
      <xdr:row>9</xdr:row>
      <xdr:rowOff>125730</xdr:rowOff>
    </xdr:from>
    <xdr:to>
      <xdr:col>15</xdr:col>
      <xdr:colOff>195540</xdr:colOff>
      <xdr:row>29</xdr:row>
      <xdr:rowOff>110130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6EF1BC2-1A22-4FB6-9718-2847428CE8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601980</xdr:colOff>
      <xdr:row>18</xdr:row>
      <xdr:rowOff>137160</xdr:rowOff>
    </xdr:from>
    <xdr:to>
      <xdr:col>15</xdr:col>
      <xdr:colOff>121920</xdr:colOff>
      <xdr:row>20</xdr:row>
      <xdr:rowOff>83820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41ADBD6E-164E-4A26-A0A8-B6488A75653D}"/>
            </a:ext>
          </a:extLst>
        </xdr:cNvPr>
        <xdr:cNvSpPr/>
      </xdr:nvSpPr>
      <xdr:spPr>
        <a:xfrm>
          <a:off x="9456420" y="3131820"/>
          <a:ext cx="739140" cy="2362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UE= 119,5</a:t>
          </a: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 editAs="oneCell">
    <xdr:from>
      <xdr:col>1</xdr:col>
      <xdr:colOff>868680</xdr:colOff>
      <xdr:row>0</xdr:row>
      <xdr:rowOff>91440</xdr:rowOff>
    </xdr:from>
    <xdr:to>
      <xdr:col>14</xdr:col>
      <xdr:colOff>563880</xdr:colOff>
      <xdr:row>2</xdr:row>
      <xdr:rowOff>88471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2FD7D9-2CBA-4D5B-8E5D-EA7F85927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78280" y="91440"/>
          <a:ext cx="7940040" cy="484711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121920</xdr:colOff>
      <xdr:row>12</xdr:row>
      <xdr:rowOff>57150</xdr:rowOff>
    </xdr:from>
    <xdr:to>
      <xdr:col>15</xdr:col>
      <xdr:colOff>35520</xdr:colOff>
      <xdr:row>32</xdr:row>
      <xdr:rowOff>41550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6D92123-9E3E-4C4E-895F-CCA6759298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464820</xdr:colOff>
      <xdr:row>21</xdr:row>
      <xdr:rowOff>7620</xdr:rowOff>
    </xdr:from>
    <xdr:to>
      <xdr:col>14</xdr:col>
      <xdr:colOff>586740</xdr:colOff>
      <xdr:row>22</xdr:row>
      <xdr:rowOff>121920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CE9FF8D5-92D0-40AC-849A-51FD8BB3CAC5}"/>
            </a:ext>
          </a:extLst>
        </xdr:cNvPr>
        <xdr:cNvSpPr/>
      </xdr:nvSpPr>
      <xdr:spPr>
        <a:xfrm>
          <a:off x="9319260" y="3291840"/>
          <a:ext cx="731520" cy="2590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UE= 16,4</a:t>
          </a: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 editAs="oneCell">
    <xdr:from>
      <xdr:col>1</xdr:col>
      <xdr:colOff>914400</xdr:colOff>
      <xdr:row>0</xdr:row>
      <xdr:rowOff>91440</xdr:rowOff>
    </xdr:from>
    <xdr:to>
      <xdr:col>15</xdr:col>
      <xdr:colOff>0</xdr:colOff>
      <xdr:row>2</xdr:row>
      <xdr:rowOff>88471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8E52F51-F8F2-4845-A12F-D7DE6E11B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4000" y="91440"/>
          <a:ext cx="7940040" cy="4847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2415540</xdr:colOff>
      <xdr:row>0</xdr:row>
      <xdr:rowOff>121920</xdr:rowOff>
    </xdr:from>
    <xdr:to>
      <xdr:col>11</xdr:col>
      <xdr:colOff>190500</xdr:colOff>
      <xdr:row>2</xdr:row>
      <xdr:rowOff>118951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5FF7BD-F9B0-48EA-8359-2A0F4B1DF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15540" y="121920"/>
          <a:ext cx="7940040" cy="484711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</xdr:colOff>
      <xdr:row>43</xdr:row>
      <xdr:rowOff>26670</xdr:rowOff>
    </xdr:from>
    <xdr:to>
      <xdr:col>12</xdr:col>
      <xdr:colOff>210780</xdr:colOff>
      <xdr:row>63</xdr:row>
      <xdr:rowOff>11070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F85D4B7-D497-2498-403B-DCF9224B7D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861060</xdr:colOff>
      <xdr:row>0</xdr:row>
      <xdr:rowOff>106680</xdr:rowOff>
    </xdr:from>
    <xdr:to>
      <xdr:col>13</xdr:col>
      <xdr:colOff>541020</xdr:colOff>
      <xdr:row>2</xdr:row>
      <xdr:rowOff>103711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FDAE4C8-9918-474A-B666-9BF26BAD6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70660" y="106680"/>
          <a:ext cx="7940040" cy="484711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274320</xdr:colOff>
      <xdr:row>0</xdr:row>
      <xdr:rowOff>68580</xdr:rowOff>
    </xdr:from>
    <xdr:to>
      <xdr:col>9</xdr:col>
      <xdr:colOff>640080</xdr:colOff>
      <xdr:row>2</xdr:row>
      <xdr:rowOff>65611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ADACDE9-239B-4CD8-9651-B69F69B35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3520" y="68580"/>
          <a:ext cx="7940040" cy="484711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396240</xdr:colOff>
      <xdr:row>14</xdr:row>
      <xdr:rowOff>64770</xdr:rowOff>
    </xdr:from>
    <xdr:to>
      <xdr:col>12</xdr:col>
      <xdr:colOff>121920</xdr:colOff>
      <xdr:row>35</xdr:row>
      <xdr:rowOff>137160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49FA34F-B3EA-645B-B920-B01BC8DAAB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533400</xdr:colOff>
      <xdr:row>0</xdr:row>
      <xdr:rowOff>83820</xdr:rowOff>
    </xdr:from>
    <xdr:to>
      <xdr:col>10</xdr:col>
      <xdr:colOff>1005840</xdr:colOff>
      <xdr:row>2</xdr:row>
      <xdr:rowOff>80851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AAC717F-B05C-40D5-95B8-A2787E45E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52600" y="83820"/>
          <a:ext cx="7940040" cy="484711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998220</xdr:colOff>
      <xdr:row>0</xdr:row>
      <xdr:rowOff>76200</xdr:rowOff>
    </xdr:from>
    <xdr:to>
      <xdr:col>11</xdr:col>
      <xdr:colOff>457200</xdr:colOff>
      <xdr:row>2</xdr:row>
      <xdr:rowOff>73231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ED88F17-47E5-44B7-B886-91680F2E3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16380" y="76200"/>
          <a:ext cx="7940040" cy="484711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1242060</xdr:colOff>
      <xdr:row>0</xdr:row>
      <xdr:rowOff>91440</xdr:rowOff>
    </xdr:from>
    <xdr:to>
      <xdr:col>11</xdr:col>
      <xdr:colOff>624840</xdr:colOff>
      <xdr:row>2</xdr:row>
      <xdr:rowOff>88471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5DB2E46C-3FCD-4A5C-ADE3-4D54F7A93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51660" y="91440"/>
          <a:ext cx="7940040" cy="484711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365760</xdr:colOff>
      <xdr:row>18</xdr:row>
      <xdr:rowOff>49530</xdr:rowOff>
    </xdr:from>
    <xdr:to>
      <xdr:col>8</xdr:col>
      <xdr:colOff>111720</xdr:colOff>
      <xdr:row>38</xdr:row>
      <xdr:rowOff>33930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644F25B-F0D0-4DEF-86B8-23676448F7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830580</xdr:colOff>
      <xdr:row>0</xdr:row>
      <xdr:rowOff>91440</xdr:rowOff>
    </xdr:from>
    <xdr:to>
      <xdr:col>9</xdr:col>
      <xdr:colOff>228600</xdr:colOff>
      <xdr:row>2</xdr:row>
      <xdr:rowOff>88471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3466866-D4C5-4ADD-8739-ABC436F4C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9700" y="91440"/>
          <a:ext cx="7940040" cy="484711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800100</xdr:colOff>
      <xdr:row>0</xdr:row>
      <xdr:rowOff>83820</xdr:rowOff>
    </xdr:from>
    <xdr:to>
      <xdr:col>11</xdr:col>
      <xdr:colOff>68580</xdr:colOff>
      <xdr:row>2</xdr:row>
      <xdr:rowOff>80851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6F53EAF-1176-43F1-91B7-7E1E046FE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9700" y="83820"/>
          <a:ext cx="7940040" cy="484711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426720</xdr:colOff>
      <xdr:row>21</xdr:row>
      <xdr:rowOff>118110</xdr:rowOff>
    </xdr:from>
    <xdr:to>
      <xdr:col>8</xdr:col>
      <xdr:colOff>378420</xdr:colOff>
      <xdr:row>43</xdr:row>
      <xdr:rowOff>129540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B79F097-DD9C-4ED0-9ABE-345696C6AB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61</xdr:row>
      <xdr:rowOff>49530</xdr:rowOff>
    </xdr:from>
    <xdr:to>
      <xdr:col>7</xdr:col>
      <xdr:colOff>424140</xdr:colOff>
      <xdr:row>81</xdr:row>
      <xdr:rowOff>33930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50928D7-6558-4DF1-B0E8-445C4FF85B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</xdr:col>
      <xdr:colOff>30480</xdr:colOff>
      <xdr:row>0</xdr:row>
      <xdr:rowOff>83820</xdr:rowOff>
    </xdr:from>
    <xdr:to>
      <xdr:col>11</xdr:col>
      <xdr:colOff>60960</xdr:colOff>
      <xdr:row>2</xdr:row>
      <xdr:rowOff>80851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35ED0E1-2E65-4DCF-943E-901034304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20140" y="83820"/>
          <a:ext cx="7940040" cy="484711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1424940</xdr:colOff>
      <xdr:row>0</xdr:row>
      <xdr:rowOff>68580</xdr:rowOff>
    </xdr:from>
    <xdr:to>
      <xdr:col>9</xdr:col>
      <xdr:colOff>1554480</xdr:colOff>
      <xdr:row>2</xdr:row>
      <xdr:rowOff>65611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0C0044D-08A3-470C-8000-E4B006848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4940" y="68580"/>
          <a:ext cx="7940040" cy="484711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</xdr:colOff>
      <xdr:row>0</xdr:row>
      <xdr:rowOff>76200</xdr:rowOff>
    </xdr:from>
    <xdr:to>
      <xdr:col>7</xdr:col>
      <xdr:colOff>243840</xdr:colOff>
      <xdr:row>2</xdr:row>
      <xdr:rowOff>73231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CB8AA16-0287-4FC5-957B-49C344518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49680" y="76200"/>
          <a:ext cx="7940040" cy="48471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91440</xdr:rowOff>
    </xdr:from>
    <xdr:to>
      <xdr:col>12</xdr:col>
      <xdr:colOff>160020</xdr:colOff>
      <xdr:row>2</xdr:row>
      <xdr:rowOff>88471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3F87B03-7CD7-41FF-B2AC-89A0EA1C0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91440"/>
          <a:ext cx="7940040" cy="484711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457200</xdr:colOff>
      <xdr:row>8</xdr:row>
      <xdr:rowOff>0</xdr:rowOff>
    </xdr:from>
    <xdr:to>
      <xdr:col>19</xdr:col>
      <xdr:colOff>53340</xdr:colOff>
      <xdr:row>32</xdr:row>
      <xdr:rowOff>30480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28E4A8F-F705-A651-CF1D-DE25657B35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556260</xdr:colOff>
      <xdr:row>34</xdr:row>
      <xdr:rowOff>106680</xdr:rowOff>
    </xdr:from>
    <xdr:to>
      <xdr:col>19</xdr:col>
      <xdr:colOff>152400</xdr:colOff>
      <xdr:row>58</xdr:row>
      <xdr:rowOff>137160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CC5A6A10-9336-4B19-B869-1E47A1562B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289560</xdr:colOff>
      <xdr:row>0</xdr:row>
      <xdr:rowOff>106680</xdr:rowOff>
    </xdr:from>
    <xdr:to>
      <xdr:col>11</xdr:col>
      <xdr:colOff>419100</xdr:colOff>
      <xdr:row>2</xdr:row>
      <xdr:rowOff>103711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FBECADE-DF5B-477E-8395-3D9B14C475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64920" y="106680"/>
          <a:ext cx="7940040" cy="484711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586740</xdr:colOff>
      <xdr:row>17</xdr:row>
      <xdr:rowOff>3810</xdr:rowOff>
    </xdr:from>
    <xdr:to>
      <xdr:col>16</xdr:col>
      <xdr:colOff>1140</xdr:colOff>
      <xdr:row>38</xdr:row>
      <xdr:rowOff>38100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CC8B91D-CE31-8AD9-8FE2-5625914470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220980</xdr:colOff>
      <xdr:row>25</xdr:row>
      <xdr:rowOff>15240</xdr:rowOff>
    </xdr:from>
    <xdr:to>
      <xdr:col>7</xdr:col>
      <xdr:colOff>358140</xdr:colOff>
      <xdr:row>27</xdr:row>
      <xdr:rowOff>83820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684899CD-A785-46F5-8DA8-A0889678A6A1}"/>
            </a:ext>
          </a:extLst>
        </xdr:cNvPr>
        <xdr:cNvSpPr/>
      </xdr:nvSpPr>
      <xdr:spPr>
        <a:xfrm>
          <a:off x="5181600" y="3970020"/>
          <a:ext cx="746760" cy="358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OCDE= 1,43</a:t>
          </a: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>
    <xdr:from>
      <xdr:col>6</xdr:col>
      <xdr:colOff>548640</xdr:colOff>
      <xdr:row>20</xdr:row>
      <xdr:rowOff>137160</xdr:rowOff>
    </xdr:from>
    <xdr:to>
      <xdr:col>8</xdr:col>
      <xdr:colOff>350520</xdr:colOff>
      <xdr:row>22</xdr:row>
      <xdr:rowOff>83820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2C2A3E68-CDE2-4279-9EB4-AFBAB9715CD2}"/>
            </a:ext>
          </a:extLst>
        </xdr:cNvPr>
        <xdr:cNvSpPr/>
      </xdr:nvSpPr>
      <xdr:spPr>
        <a:xfrm>
          <a:off x="5509260" y="3368040"/>
          <a:ext cx="1021080" cy="2362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menos restritivos </a:t>
          </a: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>
    <xdr:from>
      <xdr:col>13</xdr:col>
      <xdr:colOff>182880</xdr:colOff>
      <xdr:row>20</xdr:row>
      <xdr:rowOff>137160</xdr:rowOff>
    </xdr:from>
    <xdr:to>
      <xdr:col>14</xdr:col>
      <xdr:colOff>594360</xdr:colOff>
      <xdr:row>22</xdr:row>
      <xdr:rowOff>83820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ED2DA8E9-484D-429E-813C-E0C97C291F9B}"/>
            </a:ext>
          </a:extLst>
        </xdr:cNvPr>
        <xdr:cNvSpPr/>
      </xdr:nvSpPr>
      <xdr:spPr>
        <a:xfrm>
          <a:off x="9410700" y="3368040"/>
          <a:ext cx="1021080" cy="2362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mais restritivos </a:t>
          </a: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 editAs="oneCell">
    <xdr:from>
      <xdr:col>1</xdr:col>
      <xdr:colOff>563880</xdr:colOff>
      <xdr:row>0</xdr:row>
      <xdr:rowOff>99060</xdr:rowOff>
    </xdr:from>
    <xdr:to>
      <xdr:col>13</xdr:col>
      <xdr:colOff>495300</xdr:colOff>
      <xdr:row>2</xdr:row>
      <xdr:rowOff>96091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082C61F-5900-4FC7-A70E-205987ABD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73480" y="99060"/>
          <a:ext cx="7940040" cy="484711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</xdr:colOff>
      <xdr:row>13</xdr:row>
      <xdr:rowOff>87630</xdr:rowOff>
    </xdr:from>
    <xdr:to>
      <xdr:col>6</xdr:col>
      <xdr:colOff>1033740</xdr:colOff>
      <xdr:row>33</xdr:row>
      <xdr:rowOff>72030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09C0217-60FE-3E97-ECC5-DB8521B55C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617220</xdr:colOff>
      <xdr:row>0</xdr:row>
      <xdr:rowOff>68580</xdr:rowOff>
    </xdr:from>
    <xdr:to>
      <xdr:col>7</xdr:col>
      <xdr:colOff>449580</xdr:colOff>
      <xdr:row>2</xdr:row>
      <xdr:rowOff>65611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5F2860A-6200-4BC6-9734-282064197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6820" y="68580"/>
          <a:ext cx="7940040" cy="484711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510540</xdr:colOff>
      <xdr:row>21</xdr:row>
      <xdr:rowOff>64770</xdr:rowOff>
    </xdr:from>
    <xdr:to>
      <xdr:col>7</xdr:col>
      <xdr:colOff>754380</xdr:colOff>
      <xdr:row>41</xdr:row>
      <xdr:rowOff>118110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09D8EAB-AA50-063D-4D67-2D7CAF530D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60960</xdr:colOff>
      <xdr:row>72</xdr:row>
      <xdr:rowOff>64770</xdr:rowOff>
    </xdr:from>
    <xdr:to>
      <xdr:col>8</xdr:col>
      <xdr:colOff>266700</xdr:colOff>
      <xdr:row>94</xdr:row>
      <xdr:rowOff>106680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5F50B86-1E8F-A4B0-1ADD-CD74D82EBB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899160</xdr:colOff>
      <xdr:row>0</xdr:row>
      <xdr:rowOff>76200</xdr:rowOff>
    </xdr:from>
    <xdr:to>
      <xdr:col>9</xdr:col>
      <xdr:colOff>236220</xdr:colOff>
      <xdr:row>2</xdr:row>
      <xdr:rowOff>73231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231E8C9-11B2-408B-BD3E-6755505FE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08760" y="76200"/>
          <a:ext cx="7940040" cy="484711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746760</xdr:colOff>
      <xdr:row>16</xdr:row>
      <xdr:rowOff>140970</xdr:rowOff>
    </xdr:from>
    <xdr:to>
      <xdr:col>8</xdr:col>
      <xdr:colOff>736560</xdr:colOff>
      <xdr:row>36</xdr:row>
      <xdr:rowOff>125370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98EDB96-E477-F9E1-B573-3FCE7290A0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320040</xdr:colOff>
      <xdr:row>0</xdr:row>
      <xdr:rowOff>121920</xdr:rowOff>
    </xdr:from>
    <xdr:to>
      <xdr:col>9</xdr:col>
      <xdr:colOff>624840</xdr:colOff>
      <xdr:row>2</xdr:row>
      <xdr:rowOff>118951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39B9BA-D95E-4981-9A05-DD3E6BA44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9640" y="121920"/>
          <a:ext cx="7940040" cy="484711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746760</xdr:colOff>
      <xdr:row>16</xdr:row>
      <xdr:rowOff>140970</xdr:rowOff>
    </xdr:from>
    <xdr:to>
      <xdr:col>8</xdr:col>
      <xdr:colOff>0</xdr:colOff>
      <xdr:row>36</xdr:row>
      <xdr:rowOff>125370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7EAC6F6-A6ED-40B7-835C-ABF8FBFF24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0</xdr:row>
      <xdr:rowOff>68580</xdr:rowOff>
    </xdr:from>
    <xdr:to>
      <xdr:col>7</xdr:col>
      <xdr:colOff>1318260</xdr:colOff>
      <xdr:row>2</xdr:row>
      <xdr:rowOff>65611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E0ED355-34AA-48BF-81F3-1E642F4F2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0600" y="68580"/>
          <a:ext cx="7940040" cy="484711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746760</xdr:colOff>
      <xdr:row>16</xdr:row>
      <xdr:rowOff>140970</xdr:rowOff>
    </xdr:from>
    <xdr:to>
      <xdr:col>8</xdr:col>
      <xdr:colOff>0</xdr:colOff>
      <xdr:row>36</xdr:row>
      <xdr:rowOff>125370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0EA66C1-7743-4619-809B-53B315489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373380</xdr:colOff>
      <xdr:row>0</xdr:row>
      <xdr:rowOff>91440</xdr:rowOff>
    </xdr:from>
    <xdr:to>
      <xdr:col>7</xdr:col>
      <xdr:colOff>1310640</xdr:colOff>
      <xdr:row>2</xdr:row>
      <xdr:rowOff>88471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5F29EC3-4865-43D8-9C3A-6B93EF4F0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2980" y="91440"/>
          <a:ext cx="7940040" cy="484711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320040</xdr:colOff>
      <xdr:row>16</xdr:row>
      <xdr:rowOff>118110</xdr:rowOff>
    </xdr:from>
    <xdr:to>
      <xdr:col>17</xdr:col>
      <xdr:colOff>344040</xdr:colOff>
      <xdr:row>36</xdr:row>
      <xdr:rowOff>99060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BE775E8-8DE8-0FCA-FB9A-4654CD9AD4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541020</xdr:colOff>
      <xdr:row>24</xdr:row>
      <xdr:rowOff>114300</xdr:rowOff>
    </xdr:from>
    <xdr:to>
      <xdr:col>9</xdr:col>
      <xdr:colOff>68580</xdr:colOff>
      <xdr:row>26</xdr:row>
      <xdr:rowOff>106680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1131A15B-433A-4379-BD21-F18C1E61AEA3}"/>
            </a:ext>
          </a:extLst>
        </xdr:cNvPr>
        <xdr:cNvSpPr/>
      </xdr:nvSpPr>
      <xdr:spPr>
        <a:xfrm>
          <a:off x="5760720" y="4701540"/>
          <a:ext cx="746760" cy="358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OCDE= 2,27</a:t>
          </a: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>
    <xdr:from>
      <xdr:col>8</xdr:col>
      <xdr:colOff>236220</xdr:colOff>
      <xdr:row>22</xdr:row>
      <xdr:rowOff>15240</xdr:rowOff>
    </xdr:from>
    <xdr:to>
      <xdr:col>10</xdr:col>
      <xdr:colOff>38100</xdr:colOff>
      <xdr:row>23</xdr:row>
      <xdr:rowOff>106680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559C63C7-8A2E-492B-B1F3-4C8559ACA173}"/>
            </a:ext>
          </a:extLst>
        </xdr:cNvPr>
        <xdr:cNvSpPr/>
      </xdr:nvSpPr>
      <xdr:spPr>
        <a:xfrm>
          <a:off x="6065520" y="4312920"/>
          <a:ext cx="1021080" cy="2362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menos restritivos </a:t>
          </a: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>
    <xdr:from>
      <xdr:col>15</xdr:col>
      <xdr:colOff>68580</xdr:colOff>
      <xdr:row>21</xdr:row>
      <xdr:rowOff>114300</xdr:rowOff>
    </xdr:from>
    <xdr:to>
      <xdr:col>16</xdr:col>
      <xdr:colOff>480060</xdr:colOff>
      <xdr:row>23</xdr:row>
      <xdr:rowOff>60960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65BD0458-7574-4305-A49A-531BB0FF9282}"/>
            </a:ext>
          </a:extLst>
        </xdr:cNvPr>
        <xdr:cNvSpPr/>
      </xdr:nvSpPr>
      <xdr:spPr>
        <a:xfrm>
          <a:off x="10165080" y="4267200"/>
          <a:ext cx="1021080" cy="2362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PT" sz="900">
              <a:solidFill>
                <a:schemeClr val="tx1">
                  <a:lumMod val="65000"/>
                  <a:lumOff val="35000"/>
                </a:schemeClr>
              </a:solidFill>
            </a:rPr>
            <a:t>mais restritivos </a:t>
          </a: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pt-PT" sz="9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1447800</xdr:colOff>
      <xdr:row>0</xdr:row>
      <xdr:rowOff>83820</xdr:rowOff>
    </xdr:from>
    <xdr:to>
      <xdr:col>13</xdr:col>
      <xdr:colOff>213360</xdr:colOff>
      <xdr:row>2</xdr:row>
      <xdr:rowOff>80851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A36535A-DC44-4C33-95E8-33B7EFBD7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47800" y="83820"/>
          <a:ext cx="7940040" cy="484711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2141220</xdr:colOff>
      <xdr:row>1</xdr:row>
      <xdr:rowOff>0</xdr:rowOff>
    </xdr:from>
    <xdr:to>
      <xdr:col>10</xdr:col>
      <xdr:colOff>426720</xdr:colOff>
      <xdr:row>2</xdr:row>
      <xdr:rowOff>179911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40B2597-6414-4969-AE00-950A0057E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1220" y="182880"/>
          <a:ext cx="7940040" cy="484711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2034540</xdr:colOff>
      <xdr:row>0</xdr:row>
      <xdr:rowOff>175260</xdr:rowOff>
    </xdr:from>
    <xdr:to>
      <xdr:col>10</xdr:col>
      <xdr:colOff>152400</xdr:colOff>
      <xdr:row>2</xdr:row>
      <xdr:rowOff>172291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70AC678-1130-450B-A48C-BDD7616A6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34540" y="175260"/>
          <a:ext cx="7940040" cy="48471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2019300</xdr:colOff>
      <xdr:row>80</xdr:row>
      <xdr:rowOff>11430</xdr:rowOff>
    </xdr:from>
    <xdr:to>
      <xdr:col>9</xdr:col>
      <xdr:colOff>15240</xdr:colOff>
      <xdr:row>97</xdr:row>
      <xdr:rowOff>22860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AFE431D-5FFD-1E07-AFAD-D0433AEC87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2415540</xdr:colOff>
      <xdr:row>0</xdr:row>
      <xdr:rowOff>114300</xdr:rowOff>
    </xdr:from>
    <xdr:to>
      <xdr:col>10</xdr:col>
      <xdr:colOff>502920</xdr:colOff>
      <xdr:row>2</xdr:row>
      <xdr:rowOff>111331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38B9FE1-F6C2-490C-865C-8DB0F97E3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15540" y="114300"/>
          <a:ext cx="7940040" cy="484711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0</xdr:row>
      <xdr:rowOff>99060</xdr:rowOff>
    </xdr:from>
    <xdr:to>
      <xdr:col>11</xdr:col>
      <xdr:colOff>198120</xdr:colOff>
      <xdr:row>2</xdr:row>
      <xdr:rowOff>96091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76B9E5F-DFD3-43CD-82AE-F1FCD8DEC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6400" y="99060"/>
          <a:ext cx="7940040" cy="484711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2263140</xdr:colOff>
      <xdr:row>0</xdr:row>
      <xdr:rowOff>91440</xdr:rowOff>
    </xdr:from>
    <xdr:to>
      <xdr:col>9</xdr:col>
      <xdr:colOff>342900</xdr:colOff>
      <xdr:row>2</xdr:row>
      <xdr:rowOff>88471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D855048-A87E-4079-B008-9D1255632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63140" y="91440"/>
          <a:ext cx="7940040" cy="48471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71</xdr:row>
      <xdr:rowOff>41910</xdr:rowOff>
    </xdr:from>
    <xdr:to>
      <xdr:col>5</xdr:col>
      <xdr:colOff>320040</xdr:colOff>
      <xdr:row>90</xdr:row>
      <xdr:rowOff>34290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C9B3014-3868-DBC4-6E97-17D4AC2266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0</xdr:row>
      <xdr:rowOff>137160</xdr:rowOff>
    </xdr:from>
    <xdr:to>
      <xdr:col>10</xdr:col>
      <xdr:colOff>426720</xdr:colOff>
      <xdr:row>2</xdr:row>
      <xdr:rowOff>134191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A057297-FC99-4372-932E-647F05504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5940" y="137160"/>
          <a:ext cx="7940040" cy="48471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160020</xdr:colOff>
      <xdr:row>11</xdr:row>
      <xdr:rowOff>133350</xdr:rowOff>
    </xdr:from>
    <xdr:to>
      <xdr:col>7</xdr:col>
      <xdr:colOff>99060</xdr:colOff>
      <xdr:row>30</xdr:row>
      <xdr:rowOff>7620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F72A642-1F12-A892-DB63-445ABFEF97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38100</xdr:colOff>
      <xdr:row>0</xdr:row>
      <xdr:rowOff>144780</xdr:rowOff>
    </xdr:from>
    <xdr:to>
      <xdr:col>7</xdr:col>
      <xdr:colOff>830580</xdr:colOff>
      <xdr:row>2</xdr:row>
      <xdr:rowOff>141811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AEE1876-CA93-440D-B452-66DCC27EB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1540" y="144780"/>
          <a:ext cx="7940040" cy="484711"/>
        </a:xfrm>
        <a:prstGeom prst="rect">
          <a:avLst/>
        </a:prstGeom>
      </xdr:spPr>
    </xdr:pic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0.16168</cdr:x>
      <cdr:y>0.90216</cdr:y>
    </cdr:from>
    <cdr:to>
      <cdr:x>0.90625</cdr:x>
      <cdr:y>0.96815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3BDC1670-F32E-A0DB-D30B-024146E800D9}"/>
            </a:ext>
          </a:extLst>
        </cdr:cNvPr>
        <cdr:cNvSpPr/>
      </cdr:nvSpPr>
      <cdr:spPr>
        <a:xfrm xmlns:a="http://schemas.openxmlformats.org/drawingml/2006/main">
          <a:off x="906780" y="3021330"/>
          <a:ext cx="4175760" cy="220980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en-US" sz="750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Fonte: </a:t>
          </a:r>
          <a:r>
            <a:rPr kumimoji="0" lang="en-US" sz="7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World Bank, </a:t>
          </a:r>
          <a:r>
            <a:rPr lang="en-US" sz="750">
              <a:solidFill>
                <a:schemeClr val="tx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Worldwide Governance Indicators, 2019-2022</a:t>
          </a:r>
          <a:endParaRPr lang="pt-PT" sz="750">
            <a:solidFill>
              <a:schemeClr val="tx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45720</xdr:colOff>
      <xdr:row>38</xdr:row>
      <xdr:rowOff>41910</xdr:rowOff>
    </xdr:from>
    <xdr:to>
      <xdr:col>11</xdr:col>
      <xdr:colOff>568920</xdr:colOff>
      <xdr:row>59</xdr:row>
      <xdr:rowOff>26310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1FD385E0-688E-33FD-D63B-F9FBCD1C85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76200</xdr:colOff>
      <xdr:row>64</xdr:row>
      <xdr:rowOff>91440</xdr:rowOff>
    </xdr:from>
    <xdr:to>
      <xdr:col>14</xdr:col>
      <xdr:colOff>38100</xdr:colOff>
      <xdr:row>80</xdr:row>
      <xdr:rowOff>144780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FED7E49-0133-8366-EC7A-9514DBFC0E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1059180</xdr:colOff>
      <xdr:row>0</xdr:row>
      <xdr:rowOff>114300</xdr:rowOff>
    </xdr:from>
    <xdr:to>
      <xdr:col>12</xdr:col>
      <xdr:colOff>518160</xdr:colOff>
      <xdr:row>2</xdr:row>
      <xdr:rowOff>111331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1A34DF1-8F1C-457A-9BEE-D66B130B5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9180" y="114300"/>
          <a:ext cx="7940040" cy="48471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goncalo.novo\OneDrive%20-%20Secretaria%20Geral%20da%20Economia\Ambiente%20de%20Trabalho\Ficha%20de%20Competitividade_SupportDoc.xlsx" TargetMode="External"/><Relationship Id="rId1" Type="http://schemas.openxmlformats.org/officeDocument/2006/relationships/externalLinkPath" Target="Ficha%20de%20Competitividade_SupportDo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upportDoc_STEM"/>
      <sheetName val="Sheet3"/>
      <sheetName val="Sheet4"/>
    </sheetNames>
    <sheetDataSet>
      <sheetData sheetId="0"/>
      <sheetData sheetId="1">
        <row r="1">
          <cell r="G1" t="str">
            <v>Irlanda</v>
          </cell>
          <cell r="H1">
            <v>40.299999999999997</v>
          </cell>
        </row>
        <row r="2">
          <cell r="G2" t="str">
            <v>França</v>
          </cell>
          <cell r="H2">
            <v>29.2</v>
          </cell>
        </row>
        <row r="3">
          <cell r="G3" t="str">
            <v>Dinamarca</v>
          </cell>
          <cell r="H3">
            <v>26.1</v>
          </cell>
        </row>
        <row r="4">
          <cell r="G4" t="str">
            <v>Finlândia</v>
          </cell>
          <cell r="H4">
            <v>25.6</v>
          </cell>
        </row>
        <row r="5">
          <cell r="G5" t="str">
            <v>Áustria</v>
          </cell>
          <cell r="H5">
            <v>25</v>
          </cell>
        </row>
        <row r="6">
          <cell r="G6" t="str">
            <v>Alemanha</v>
          </cell>
          <cell r="H6">
            <v>24</v>
          </cell>
        </row>
        <row r="7">
          <cell r="G7" t="str">
            <v>Espanha</v>
          </cell>
          <cell r="H7">
            <v>23.4</v>
          </cell>
        </row>
        <row r="8">
          <cell r="G8" t="str">
            <v>Portugal</v>
          </cell>
          <cell r="H8">
            <v>22.7</v>
          </cell>
        </row>
        <row r="9">
          <cell r="G9" t="str">
            <v>Eslovénia</v>
          </cell>
          <cell r="H9">
            <v>20.5</v>
          </cell>
        </row>
        <row r="10">
          <cell r="G10" t="str">
            <v>Croácia</v>
          </cell>
          <cell r="H10">
            <v>20.5</v>
          </cell>
        </row>
        <row r="11">
          <cell r="G11" t="str">
            <v>Grécia</v>
          </cell>
          <cell r="H11">
            <v>20.100000000000001</v>
          </cell>
        </row>
        <row r="12">
          <cell r="G12" t="str">
            <v>Suécia</v>
          </cell>
          <cell r="H12">
            <v>19.2</v>
          </cell>
        </row>
        <row r="13">
          <cell r="G13" t="str">
            <v>Itália</v>
          </cell>
          <cell r="H13">
            <v>18.3</v>
          </cell>
        </row>
        <row r="14">
          <cell r="G14" t="str">
            <v>Lituânia</v>
          </cell>
          <cell r="H14">
            <v>18.2</v>
          </cell>
        </row>
        <row r="15">
          <cell r="G15" t="str">
            <v>Polónia</v>
          </cell>
          <cell r="H15">
            <v>18.2</v>
          </cell>
        </row>
        <row r="16">
          <cell r="G16" t="str">
            <v>Roménia</v>
          </cell>
          <cell r="H16">
            <v>17.5</v>
          </cell>
        </row>
        <row r="17">
          <cell r="G17" t="str">
            <v>Estónia</v>
          </cell>
          <cell r="H17">
            <v>17.3</v>
          </cell>
        </row>
        <row r="18">
          <cell r="G18" t="str">
            <v>Bélgica</v>
          </cell>
          <cell r="H18">
            <v>16.399999999999999</v>
          </cell>
        </row>
        <row r="19">
          <cell r="G19" t="str">
            <v>Rep. Checa</v>
          </cell>
          <cell r="H19">
            <v>15.6</v>
          </cell>
        </row>
        <row r="20">
          <cell r="G20" t="str">
            <v>Países Baixos</v>
          </cell>
          <cell r="H20">
            <v>15.5</v>
          </cell>
        </row>
        <row r="21">
          <cell r="G21" t="str">
            <v>Letónia</v>
          </cell>
          <cell r="H21">
            <v>15.1</v>
          </cell>
        </row>
        <row r="22">
          <cell r="G22" t="str">
            <v>Bulgária</v>
          </cell>
          <cell r="H22">
            <v>14.4</v>
          </cell>
        </row>
        <row r="23">
          <cell r="G23" t="str">
            <v>Hungria</v>
          </cell>
          <cell r="H23">
            <v>13.5</v>
          </cell>
        </row>
        <row r="24">
          <cell r="G24" t="str">
            <v>Eslováquia</v>
          </cell>
          <cell r="H24">
            <v>13</v>
          </cell>
        </row>
        <row r="25">
          <cell r="G25" t="str">
            <v>Chipre</v>
          </cell>
          <cell r="H25">
            <v>10.5</v>
          </cell>
        </row>
        <row r="26">
          <cell r="G26" t="str">
            <v>Malta</v>
          </cell>
          <cell r="H26">
            <v>10.1</v>
          </cell>
        </row>
        <row r="27">
          <cell r="G27" t="str">
            <v>Luxemburgo</v>
          </cell>
          <cell r="H27">
            <v>4.9000000000000004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7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38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3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0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1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2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43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EDA13-B969-46D7-87E3-5F6D1066B2E5}">
  <sheetPr>
    <pageSetUpPr fitToPage="1"/>
  </sheetPr>
  <dimension ref="B7:M72"/>
  <sheetViews>
    <sheetView tabSelected="1" workbookViewId="0"/>
  </sheetViews>
  <sheetFormatPr defaultRowHeight="11.4" x14ac:dyDescent="0.2"/>
  <cols>
    <col min="1" max="1" width="8.88671875" style="3"/>
    <col min="2" max="2" width="70.21875" style="3" customWidth="1"/>
    <col min="3" max="16384" width="8.88671875" style="3"/>
  </cols>
  <sheetData>
    <row r="7" spans="2:4" x14ac:dyDescent="0.2">
      <c r="D7" s="9"/>
    </row>
    <row r="12" spans="2:4" ht="13.8" customHeight="1" x14ac:dyDescent="0.3">
      <c r="B12" s="73" t="s">
        <v>293</v>
      </c>
    </row>
    <row r="13" spans="2:4" ht="13.8" customHeight="1" x14ac:dyDescent="0.3">
      <c r="B13" s="72" t="s">
        <v>294</v>
      </c>
    </row>
    <row r="14" spans="2:4" ht="13.8" customHeight="1" x14ac:dyDescent="0.3">
      <c r="B14" s="72" t="s">
        <v>296</v>
      </c>
    </row>
    <row r="15" spans="2:4" ht="13.8" customHeight="1" x14ac:dyDescent="0.3">
      <c r="B15" s="72" t="s">
        <v>297</v>
      </c>
    </row>
    <row r="16" spans="2:4" ht="13.8" customHeight="1" x14ac:dyDescent="0.3">
      <c r="B16" s="72" t="s">
        <v>539</v>
      </c>
    </row>
    <row r="17" spans="2:2" ht="13.8" customHeight="1" x14ac:dyDescent="0.3">
      <c r="B17" s="72" t="s">
        <v>538</v>
      </c>
    </row>
    <row r="18" spans="2:2" ht="13.8" customHeight="1" x14ac:dyDescent="0.3">
      <c r="B18" s="72" t="s">
        <v>298</v>
      </c>
    </row>
    <row r="19" spans="2:2" ht="13.8" customHeight="1" x14ac:dyDescent="0.3">
      <c r="B19" s="72" t="s">
        <v>300</v>
      </c>
    </row>
    <row r="20" spans="2:2" ht="13.8" customHeight="1" x14ac:dyDescent="0.3">
      <c r="B20" s="72" t="s">
        <v>301</v>
      </c>
    </row>
    <row r="21" spans="2:2" ht="13.8" customHeight="1" x14ac:dyDescent="0.3">
      <c r="B21" s="72" t="s">
        <v>302</v>
      </c>
    </row>
    <row r="22" spans="2:2" ht="13.8" customHeight="1" x14ac:dyDescent="0.3">
      <c r="B22" s="72" t="s">
        <v>400</v>
      </c>
    </row>
    <row r="23" spans="2:2" ht="13.8" customHeight="1" x14ac:dyDescent="0.3">
      <c r="B23" s="72" t="s">
        <v>402</v>
      </c>
    </row>
    <row r="24" spans="2:2" ht="13.8" customHeight="1" x14ac:dyDescent="0.3">
      <c r="B24" s="72" t="s">
        <v>403</v>
      </c>
    </row>
    <row r="25" spans="2:2" ht="13.8" customHeight="1" x14ac:dyDescent="0.3">
      <c r="B25" s="72" t="s">
        <v>404</v>
      </c>
    </row>
    <row r="26" spans="2:2" ht="13.8" customHeight="1" x14ac:dyDescent="0.3">
      <c r="B26" s="72" t="s">
        <v>406</v>
      </c>
    </row>
    <row r="27" spans="2:2" ht="13.8" customHeight="1" x14ac:dyDescent="0.3">
      <c r="B27" s="72" t="s">
        <v>407</v>
      </c>
    </row>
    <row r="28" spans="2:2" ht="13.8" customHeight="1" x14ac:dyDescent="0.3">
      <c r="B28" s="72" t="s">
        <v>408</v>
      </c>
    </row>
    <row r="29" spans="2:2" ht="13.8" customHeight="1" x14ac:dyDescent="0.3">
      <c r="B29" s="72" t="s">
        <v>409</v>
      </c>
    </row>
    <row r="30" spans="2:2" ht="13.8" customHeight="1" x14ac:dyDescent="0.3">
      <c r="B30" s="72" t="s">
        <v>448</v>
      </c>
    </row>
    <row r="31" spans="2:2" ht="14.4" x14ac:dyDescent="0.3">
      <c r="B31" s="72" t="s">
        <v>410</v>
      </c>
    </row>
    <row r="35" spans="2:13" ht="16.2" x14ac:dyDescent="0.3">
      <c r="B35" s="73" t="s">
        <v>304</v>
      </c>
    </row>
    <row r="36" spans="2:13" ht="14.4" x14ac:dyDescent="0.3">
      <c r="B36" s="72" t="s">
        <v>332</v>
      </c>
      <c r="M36" s="76"/>
    </row>
    <row r="37" spans="2:13" ht="14.4" x14ac:dyDescent="0.3">
      <c r="B37" s="72" t="s">
        <v>333</v>
      </c>
    </row>
    <row r="38" spans="2:13" ht="14.4" x14ac:dyDescent="0.3">
      <c r="B38" s="72" t="s">
        <v>334</v>
      </c>
    </row>
    <row r="39" spans="2:13" ht="14.4" x14ac:dyDescent="0.3">
      <c r="B39" s="72" t="s">
        <v>335</v>
      </c>
    </row>
    <row r="40" spans="2:13" ht="14.4" x14ac:dyDescent="0.3">
      <c r="B40" s="72" t="s">
        <v>336</v>
      </c>
    </row>
    <row r="41" spans="2:13" ht="14.4" x14ac:dyDescent="0.3">
      <c r="B41" s="72" t="s">
        <v>337</v>
      </c>
    </row>
    <row r="42" spans="2:13" ht="14.4" x14ac:dyDescent="0.3">
      <c r="B42" s="72" t="s">
        <v>338</v>
      </c>
    </row>
    <row r="43" spans="2:13" ht="14.4" x14ac:dyDescent="0.3">
      <c r="B43" s="72" t="s">
        <v>339</v>
      </c>
    </row>
    <row r="44" spans="2:13" ht="14.4" x14ac:dyDescent="0.3">
      <c r="B44" s="72" t="s">
        <v>398</v>
      </c>
    </row>
    <row r="45" spans="2:13" ht="14.4" x14ac:dyDescent="0.3">
      <c r="B45" s="72" t="s">
        <v>399</v>
      </c>
    </row>
    <row r="46" spans="2:13" ht="14.4" x14ac:dyDescent="0.3">
      <c r="B46" s="72" t="s">
        <v>405</v>
      </c>
    </row>
    <row r="47" spans="2:13" ht="14.4" x14ac:dyDescent="0.3">
      <c r="B47" s="72" t="s">
        <v>536</v>
      </c>
    </row>
    <row r="48" spans="2:13" ht="14.4" x14ac:dyDescent="0.3">
      <c r="B48" s="72" t="s">
        <v>537</v>
      </c>
    </row>
    <row r="49" spans="2:2" ht="14.4" x14ac:dyDescent="0.3">
      <c r="B49" s="72" t="s">
        <v>531</v>
      </c>
    </row>
    <row r="50" spans="2:2" ht="14.4" x14ac:dyDescent="0.3">
      <c r="B50" s="72" t="s">
        <v>532</v>
      </c>
    </row>
    <row r="51" spans="2:2" ht="14.4" x14ac:dyDescent="0.3">
      <c r="B51" s="72" t="s">
        <v>533</v>
      </c>
    </row>
    <row r="52" spans="2:2" ht="14.4" x14ac:dyDescent="0.3">
      <c r="B52" s="72" t="s">
        <v>534</v>
      </c>
    </row>
    <row r="53" spans="2:2" ht="14.4" x14ac:dyDescent="0.3">
      <c r="B53" s="72" t="s">
        <v>535</v>
      </c>
    </row>
    <row r="57" spans="2:2" ht="16.2" x14ac:dyDescent="0.3">
      <c r="B57" s="73" t="s">
        <v>321</v>
      </c>
    </row>
    <row r="58" spans="2:2" ht="14.4" x14ac:dyDescent="0.3">
      <c r="B58" s="72" t="s">
        <v>340</v>
      </c>
    </row>
    <row r="59" spans="2:2" ht="14.4" x14ac:dyDescent="0.3">
      <c r="B59" s="72" t="s">
        <v>341</v>
      </c>
    </row>
    <row r="60" spans="2:2" ht="14.4" x14ac:dyDescent="0.3">
      <c r="B60" s="72" t="s">
        <v>342</v>
      </c>
    </row>
    <row r="61" spans="2:2" ht="14.4" x14ac:dyDescent="0.3">
      <c r="B61" s="72" t="s">
        <v>343</v>
      </c>
    </row>
    <row r="62" spans="2:2" ht="14.4" x14ac:dyDescent="0.3">
      <c r="B62" s="72" t="s">
        <v>559</v>
      </c>
    </row>
    <row r="63" spans="2:2" ht="14.4" x14ac:dyDescent="0.3">
      <c r="B63" s="72" t="s">
        <v>560</v>
      </c>
    </row>
    <row r="64" spans="2:2" ht="14.4" x14ac:dyDescent="0.3">
      <c r="B64" s="72" t="s">
        <v>558</v>
      </c>
    </row>
    <row r="68" spans="2:10" ht="16.2" x14ac:dyDescent="0.3">
      <c r="B68" s="73" t="s">
        <v>344</v>
      </c>
    </row>
    <row r="69" spans="2:10" ht="14.4" x14ac:dyDescent="0.3">
      <c r="B69" s="72" t="s">
        <v>349</v>
      </c>
    </row>
    <row r="70" spans="2:10" ht="14.4" x14ac:dyDescent="0.3">
      <c r="B70" s="72" t="s">
        <v>350</v>
      </c>
    </row>
    <row r="71" spans="2:10" ht="14.4" x14ac:dyDescent="0.3">
      <c r="B71" s="72" t="s">
        <v>397</v>
      </c>
      <c r="J71" s="74"/>
    </row>
    <row r="72" spans="2:10" ht="14.4" x14ac:dyDescent="0.3">
      <c r="B72" s="72" t="s">
        <v>396</v>
      </c>
    </row>
  </sheetData>
  <phoneticPr fontId="22" type="noConversion"/>
  <hyperlinks>
    <hyperlink ref="B13" location="'1.1'!A1" display="1.1. WCR - Ranking geral e posição de Portugal" xr:uid="{98CBFDE8-0D04-411B-80C7-687AD1937298}"/>
    <hyperlink ref="B14" location="'1.2'!A1" display="1.2. WCR - Ranking no fator Desempenho Económico, posição de Portugal nas suas subdimensões" xr:uid="{0F7225FA-13CD-4245-9167-A85C1FE3C097}"/>
    <hyperlink ref="B15" location="'1.3'!A1" display="1.3. WCR - Ranking no fator Infraestruturas, posição de Portugal nas suas subdimensões" xr:uid="{AACAF531-855E-463D-9964-F7B6C7825E13}"/>
    <hyperlink ref="B16" location="'1.4.'!A1" display="1.4. GPI - Ranking geral, posição de Portugal nas suas subdimensões e evolução do melhor performer, Portugal e UE (2019-2022)" xr:uid="{C168E967-CA56-48B9-9B1B-D89214BF0863}"/>
    <hyperlink ref="B17" location="'1.5'!A1" display="1.5. CPI - Ranking geral, posição de Portugal e evolução do melhor performer, Portugal e UE (2019-2021)" xr:uid="{CE0C246E-5446-4416-8131-DE5B85FB676B}"/>
    <hyperlink ref="B18" location="'1.6'!A1" display="1.6. WGI - Posição de Portugal e da UE por dimensão (2019 e 2021)" xr:uid="{67F4AE50-42B3-4989-AE50-BE687082B3CE}"/>
    <hyperlink ref="B19" location="'1.7'!A1" display="1.7. Índice de dependência de idosos (Terceira variante - população de 65 ou mais anos sobre população entre os 20 e 64 anos)" xr:uid="{DE7A9EBA-3BDE-4911-BE23-3FB96A3FBF07}"/>
    <hyperlink ref="B20" location="'1.8'!A1" display="1.8. População entre os 25-34 anos com educação terciária (ISCED 2011 - Níveis 5-8) (%)" xr:uid="{4B75DF61-A7BF-449A-AC41-151EE61597F0}"/>
    <hyperlink ref="B21" location="'1.9'!A1" display="1.9. Licenciados com educação terciária em ciência, matemática, computação, engenharia, manufacturing e construção (por 1000 pessoas entre 20-29 anos)" xr:uid="{7A559956-B081-4480-9019-C161B0FCB327}"/>
    <hyperlink ref="B23" location="'1.11'!A1" display="1.11. DESI - População com competências digitais básicas e acima de básicas (%)" xr:uid="{63CA8BD6-E78F-4B72-990F-C4AA3055A292}"/>
    <hyperlink ref="B24" location="'1.12'!A1" display="1.12. DESI - PME com pelo menos um nível básico de intensidade digital (%)" xr:uid="{42AE604F-4CD9-4EC8-AC86-32781A051457}"/>
    <hyperlink ref="B25" location="'1.13'!A1" display="1.13. DESI - Serviços públicos digitais para empresas (Pontuação)" xr:uid="{857FD2A5-A70F-4997-9CAE-D3F30F9744B9}"/>
    <hyperlink ref="B27" location="'1.15'!A1" display="1.14. IEF - Pontuação de Portugal e da UE nas suas dimensões" xr:uid="{D53F6471-8A0B-4265-AB95-AD910A2D53A7}"/>
    <hyperlink ref="B28" location="'1.16'!A1" display="1.15. IEF - Top 50" xr:uid="{6925387B-6C8E-40E2-9A0F-83188044133B}"/>
    <hyperlink ref="B29" location="'1.17'!A1" display="1.16. IEF - Evoluçao de Portugal (2019-2022)" xr:uid="{F629FFC2-42DA-471F-A067-DBD58B97ADC9}"/>
    <hyperlink ref="B30" location="'1.18'!A1" display="1.17. ITCI - Pontuação de Portugal e da OCDE nas suas dimensões" xr:uid="{7FD729A8-9A0D-4CC9-8BDA-563374059FD0}"/>
    <hyperlink ref="B31" location="'1.19'!A1" display="1.18. ITCI - Pontuação do melhor performer, Portugal e OCDE" xr:uid="{77AD7AFA-AB9A-4E03-92C8-82A515BD9BE0}"/>
    <hyperlink ref="B36" location="'2.1'!A1" display="2.1. WBES - Pontuação de Portugal e da UE no domínio das Infraestruturas" xr:uid="{35394187-2E90-4E89-9DEC-C9FD22550D1E}"/>
    <hyperlink ref="B58" location="'3.1'!A1" display="3.1. PMR - Pontuação global" xr:uid="{4185ED87-BF02-4A6E-9E35-9664A8891A17}"/>
    <hyperlink ref="B59" location="'3.2'!A1" display="3.2. PMR - Pontuação do melhor performer, Portugal e UE " xr:uid="{77521AFC-4A4F-4D7C-9EF9-FBBFA9332F38}"/>
    <hyperlink ref="B60" location="'3.3'!A1" display="3.3. STRI - Pontuação do melhor performer, Portugal e UE " xr:uid="{21D56328-F583-4A48-BE16-08B9D92822A4}"/>
    <hyperlink ref="B61" location="'3.4'!A1" display="3.4. STRI - Pontuação de Portugal, melhor performer e OCDE no STRI 2021 – serviços de market bridging e infraestruturas" xr:uid="{E987EAE7-2D30-443F-A27B-6F8E0956F99E}"/>
    <hyperlink ref="B64" location="'3.7'!A1" display="3.7. EPRC - Pontuação global " xr:uid="{5903A719-0AD5-4F4C-AFD7-E8455C7FD4E0}"/>
    <hyperlink ref="B69" location="'4.1'!A1" display="4.1. WCR - Ranking no fator Eficiência das Empresas, posição de Portugal nas suas subdimensões" xr:uid="{FD4CD53E-0115-4730-B617-9B54F52FF1A4}"/>
    <hyperlink ref="B70" location="'4.2'!A1" display="4.2. WCR - Ranking no fator Eficiência do Estado, posição de Portugal nas suas subdimensões" xr:uid="{40CF25C1-64BE-4825-B026-B6DD0FFD69A1}"/>
    <hyperlink ref="B37" location="'2.2'!A1" display="2.2. WBES - Empresas a registar interrupções no fornecimento de eletricidade (em %)" xr:uid="{F76EB780-A67C-4DD6-8753-4562E5C92F72}"/>
    <hyperlink ref="B52" location="'2.17'!A1" display="2.17. IaCC - Empresas para quais a complexidade de adesão às seguintes medidas de apoio constituiu um obstáculo elevado ou muito elevado ao acesso às mesmas" xr:uid="{531F873C-4076-404F-A71B-0D18652D8172}"/>
    <hyperlink ref="B51" location="'2.16'!A1" display="2.16. IaCC - Indicador final de obstáculo por domínio dos custos de contexto para o total das sociedades" xr:uid="{0307FC45-0C34-4C1B-AC2D-647EF2BA49F9}"/>
    <hyperlink ref="B50" location="'2.15'!A1" display="2.15. IaCC - Indicador de importância por domínio dos custos de contexto e dimensão da empresa" xr:uid="{490EED2A-6608-4E44-A52C-247C4342FFDA}"/>
    <hyperlink ref="B49" location="'2.14'!A1" display="2.14. IaCC - Importância atribuída a cada dimensão (2017 e 2021)" xr:uid="{9051386E-1978-43E3-89D4-FAA598D5BD6D}"/>
    <hyperlink ref="B46" location="'2.11'!A1" display="2.11. EGDI e EPI - Evolução de Portugal (2018-2022)" xr:uid="{ACE801C8-F3F1-4C6A-87F5-AAAB05BD53B7}"/>
    <hyperlink ref="B38" location="'2.3'!A1" display="2.3. WBES - Número de interrupções no fornecimento de eletricidade num mês típico, Duração média (horas) de uma típica interrupção no fornecimento de eletricidade " xr:uid="{00B05DDE-3822-4884-8625-E63E99607694}"/>
    <hyperlink ref="B39" location="'2.4'!A1" display="2.4. WBES - Número de dias para obter uma ligação à rede elétrica" xr:uid="{2B81CBD2-9066-4866-8C5E-CBB35A5BFC99}"/>
    <hyperlink ref="B40" location="'2.5'!A1" display="2.5. WBES - Número de dias para obter uma licença de exploração" xr:uid="{6254CD2D-A58F-4AFC-AF6A-751E14CA52E5}"/>
    <hyperlink ref="B41" location="'2.6'!A1" display="2.6. WBES - Número de dias para obter um certificado de construção" xr:uid="{16984F31-C2AC-48B1-B286-499CBBC02D9C}"/>
    <hyperlink ref="B42" location="'2.7'!A1" display="2.7. WBES - Número de dias para obter um certificado de importação" xr:uid="{9D3573E6-75A2-46F3-868F-D1E0C5177483}"/>
    <hyperlink ref="B43" location="'2.8'!A1" display="2.8. WBES - Número de dias para despachar exportações diretas da alfândega e desalfandegar importações" xr:uid="{DC62B114-B0E1-41B0-8014-FF737D3E7A2C}"/>
    <hyperlink ref="B71" location="'4.3'!A1" display="4.3. EOS - Eficiência do quadro legal" xr:uid="{6FAEAB66-6B57-40A2-BC3F-827D37301CD0}"/>
    <hyperlink ref="B72" location="'4.4'!A1" display="4.4. EOS - O Estado assegura um ambiente de negócios estável para se fazer negócios" xr:uid="{F35F5EF9-CDC9-4199-93B7-D3C56C063BDA}"/>
    <hyperlink ref="B44" location="'2.9'!A1" display="2.9. WBES - Dimensão Financiamento e suas subdimensões" xr:uid="{53C2FB9E-1687-447B-AAAC-10878BC03541}"/>
    <hyperlink ref="B45" location="'2.10'!A1" display="2.10. WBES - Maior obstáculo" xr:uid="{3B9CCFCA-2E42-4876-9BE2-F621E10320D6}"/>
    <hyperlink ref="B22" location="'1.10'!A1" display="1.10. DESI - Especialistas em TIC (%)" xr:uid="{C38672DC-CF76-4569-A389-28BB135CFC2E}"/>
    <hyperlink ref="B26" location="'1.14'!A1" display="1.14. EIS - Financiamento direto estatal e apoios fiscais do Estado para R&amp;D empresarial (Pontuação)" xr:uid="{F7F5D424-E875-47CA-AD14-7AACCBF14754}"/>
    <hyperlink ref="B47" location="'2.12'!A1" display="2.12. LPI - Evolução de Portugal (2016-2023)" xr:uid="{F3B5DB2F-02FA-4DBB-9F0C-EB70C514BA60}"/>
    <hyperlink ref="B48" location="'2.13'!A1" display="2.13. LPI - Pontuação do melhor performer, Portugal e UE (2016-2023)" xr:uid="{0C6F13E4-3D82-4221-ACAC-2A90C6530B88}"/>
    <hyperlink ref="B53" location="'2.18'!A1" display="2.18. European Payments Report - Diferença entre as condições de pagamento oferecidas e a duração real do pagamento (2019-2022)" xr:uid="{8F3CD35C-C942-49FD-BCA5-B534A6BE02E1}"/>
    <hyperlink ref="B62" location="'3.5'!A1" display="3.5. STRI - Pontuação de Portugal, melhor performer e OCDE no STRI 2022 – natureza da política regulatória" xr:uid="{84C364A9-88DB-4DFC-A5D8-B687D8D9BB30}"/>
    <hyperlink ref="B63" location="'3.6'!A1" display="3.6. DSTRI - Pontuação de Portugal, melhor performer e OCDE" xr:uid="{87A791FA-D932-4780-9552-081CE0DD221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3" orientation="landscape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AE0D5-6EAA-491E-83B3-E62678C752AF}">
  <sheetPr>
    <pageSetUpPr fitToPage="1"/>
  </sheetPr>
  <dimension ref="A1:L37"/>
  <sheetViews>
    <sheetView workbookViewId="0"/>
  </sheetViews>
  <sheetFormatPr defaultRowHeight="11.4" x14ac:dyDescent="0.2"/>
  <cols>
    <col min="1" max="1" width="15.21875" style="3" customWidth="1"/>
    <col min="2" max="2" width="34.5546875" style="3" bestFit="1" customWidth="1"/>
    <col min="3" max="6" width="8.88671875" style="3"/>
    <col min="7" max="7" width="10.6640625" style="3" bestFit="1" customWidth="1"/>
    <col min="8" max="16384" width="8.88671875" style="3"/>
  </cols>
  <sheetData>
    <row r="1" spans="1:12" ht="14.4" x14ac:dyDescent="0.3">
      <c r="A1" s="21" t="s">
        <v>90</v>
      </c>
    </row>
    <row r="2" spans="1:12" ht="24.15" customHeight="1" x14ac:dyDescent="0.3">
      <c r="A2" s="21"/>
    </row>
    <row r="3" spans="1:12" ht="24.15" customHeight="1" x14ac:dyDescent="0.3">
      <c r="A3" s="21"/>
    </row>
    <row r="4" spans="1:12" ht="24.15" customHeight="1" x14ac:dyDescent="0.2"/>
    <row r="5" spans="1:12" ht="13.8" x14ac:dyDescent="0.25">
      <c r="A5" s="5"/>
      <c r="B5" s="5" t="s">
        <v>230</v>
      </c>
    </row>
    <row r="6" spans="1:12" x14ac:dyDescent="0.2">
      <c r="B6" s="3" t="s">
        <v>231</v>
      </c>
    </row>
    <row r="8" spans="1:12" x14ac:dyDescent="0.2">
      <c r="C8" s="15">
        <v>2019</v>
      </c>
      <c r="D8" s="15">
        <v>2020</v>
      </c>
      <c r="E8" s="15">
        <v>2021</v>
      </c>
      <c r="G8" s="15" t="s">
        <v>226</v>
      </c>
      <c r="K8" s="24"/>
      <c r="L8" s="24"/>
    </row>
    <row r="9" spans="1:12" x14ac:dyDescent="0.2">
      <c r="B9" s="12" t="s">
        <v>32</v>
      </c>
      <c r="C9" s="81">
        <v>17.5</v>
      </c>
      <c r="D9" s="81" t="s">
        <v>88</v>
      </c>
      <c r="E9" s="81" t="s">
        <v>88</v>
      </c>
      <c r="G9" s="6">
        <v>21.9</v>
      </c>
    </row>
    <row r="10" spans="1:12" x14ac:dyDescent="0.2">
      <c r="B10" s="12" t="s">
        <v>12</v>
      </c>
      <c r="C10" s="81">
        <v>27.5</v>
      </c>
      <c r="D10" s="81">
        <v>29.2</v>
      </c>
      <c r="E10" s="81" t="s">
        <v>88</v>
      </c>
      <c r="G10" s="6">
        <v>21.9</v>
      </c>
    </row>
    <row r="11" spans="1:12" x14ac:dyDescent="0.2">
      <c r="B11" s="12" t="s">
        <v>35</v>
      </c>
      <c r="C11" s="81">
        <v>20.8</v>
      </c>
      <c r="D11" s="81">
        <v>20.5</v>
      </c>
      <c r="E11" s="81" t="s">
        <v>88</v>
      </c>
      <c r="G11" s="6">
        <v>21.9</v>
      </c>
    </row>
    <row r="12" spans="1:12" x14ac:dyDescent="0.2">
      <c r="B12" s="12" t="s">
        <v>10</v>
      </c>
      <c r="C12" s="81">
        <v>16.5</v>
      </c>
      <c r="D12" s="81">
        <v>17.3</v>
      </c>
      <c r="E12" s="81" t="s">
        <v>88</v>
      </c>
      <c r="G12" s="6">
        <v>21.9</v>
      </c>
    </row>
    <row r="13" spans="1:12" x14ac:dyDescent="0.2">
      <c r="B13" s="12" t="s">
        <v>34</v>
      </c>
      <c r="C13" s="81">
        <v>12.9</v>
      </c>
      <c r="D13" s="81">
        <v>13</v>
      </c>
      <c r="E13" s="81" t="s">
        <v>88</v>
      </c>
      <c r="G13" s="6">
        <v>21.9</v>
      </c>
    </row>
    <row r="14" spans="1:12" x14ac:dyDescent="0.2">
      <c r="B14" s="12" t="s">
        <v>76</v>
      </c>
      <c r="C14" s="81">
        <v>11</v>
      </c>
      <c r="D14" s="81">
        <v>10.1</v>
      </c>
      <c r="E14" s="81" t="s">
        <v>88</v>
      </c>
      <c r="G14" s="6">
        <v>21.9</v>
      </c>
    </row>
    <row r="15" spans="1:12" x14ac:dyDescent="0.2">
      <c r="B15" s="12" t="s">
        <v>20</v>
      </c>
      <c r="C15" s="81">
        <v>36.9</v>
      </c>
      <c r="D15" s="81">
        <v>39.9</v>
      </c>
      <c r="E15" s="81">
        <v>40.299999999999997</v>
      </c>
      <c r="G15" s="6">
        <v>21.9</v>
      </c>
    </row>
    <row r="16" spans="1:12" x14ac:dyDescent="0.2">
      <c r="B16" s="12" t="s">
        <v>9</v>
      </c>
      <c r="C16" s="81">
        <v>23.7</v>
      </c>
      <c r="D16" s="81">
        <v>23.9</v>
      </c>
      <c r="E16" s="81">
        <v>26.1</v>
      </c>
      <c r="G16" s="6">
        <v>21.9</v>
      </c>
    </row>
    <row r="17" spans="2:7" x14ac:dyDescent="0.2">
      <c r="B17" s="12" t="s">
        <v>11</v>
      </c>
      <c r="C17" s="81">
        <v>24.8</v>
      </c>
      <c r="D17" s="81">
        <v>26.5</v>
      </c>
      <c r="E17" s="81">
        <v>25.6</v>
      </c>
      <c r="G17" s="6">
        <v>21.9</v>
      </c>
    </row>
    <row r="18" spans="2:7" x14ac:dyDescent="0.2">
      <c r="B18" s="12" t="s">
        <v>1</v>
      </c>
      <c r="C18" s="81">
        <v>23.4</v>
      </c>
      <c r="D18" s="81">
        <v>24.4</v>
      </c>
      <c r="E18" s="81">
        <v>25</v>
      </c>
      <c r="G18" s="6">
        <v>21.9</v>
      </c>
    </row>
    <row r="19" spans="2:7" x14ac:dyDescent="0.2">
      <c r="B19" s="12" t="s">
        <v>18</v>
      </c>
      <c r="C19" s="81">
        <v>24.4</v>
      </c>
      <c r="D19" s="81">
        <v>22.3</v>
      </c>
      <c r="E19" s="81">
        <v>24</v>
      </c>
      <c r="G19" s="6">
        <v>21.9</v>
      </c>
    </row>
    <row r="20" spans="2:7" x14ac:dyDescent="0.2">
      <c r="B20" s="12" t="s">
        <v>36</v>
      </c>
      <c r="C20" s="81">
        <v>20.9</v>
      </c>
      <c r="D20" s="81">
        <v>20.9</v>
      </c>
      <c r="E20" s="81">
        <v>23.4</v>
      </c>
      <c r="G20" s="6">
        <v>21.9</v>
      </c>
    </row>
    <row r="21" spans="2:7" x14ac:dyDescent="0.2">
      <c r="B21" s="12" t="s">
        <v>31</v>
      </c>
      <c r="C21" s="81">
        <v>20.9</v>
      </c>
      <c r="D21" s="81">
        <v>21.7</v>
      </c>
      <c r="E21" s="81">
        <v>22.7</v>
      </c>
      <c r="G21" s="6">
        <v>21.9</v>
      </c>
    </row>
    <row r="22" spans="2:7" x14ac:dyDescent="0.2">
      <c r="B22" s="12" t="s">
        <v>78</v>
      </c>
      <c r="C22" s="81">
        <v>20.8</v>
      </c>
      <c r="D22" s="81">
        <v>20.9</v>
      </c>
      <c r="E22" s="81">
        <v>21.9</v>
      </c>
      <c r="G22" s="6">
        <v>21.9</v>
      </c>
    </row>
    <row r="23" spans="2:7" x14ac:dyDescent="0.2">
      <c r="B23" s="12" t="s">
        <v>168</v>
      </c>
      <c r="C23" s="81">
        <v>19.8</v>
      </c>
      <c r="D23" s="81">
        <v>20.6</v>
      </c>
      <c r="E23" s="81">
        <v>20.5</v>
      </c>
      <c r="G23" s="6">
        <v>21.9</v>
      </c>
    </row>
    <row r="24" spans="2:7" x14ac:dyDescent="0.2">
      <c r="B24" s="12" t="s">
        <v>13</v>
      </c>
      <c r="C24" s="81">
        <v>17.2</v>
      </c>
      <c r="D24" s="81">
        <v>16.8</v>
      </c>
      <c r="E24" s="81">
        <v>20.100000000000001</v>
      </c>
      <c r="G24" s="6">
        <v>21.9</v>
      </c>
    </row>
    <row r="25" spans="2:7" x14ac:dyDescent="0.2">
      <c r="B25" s="12" t="s">
        <v>33</v>
      </c>
      <c r="C25" s="81">
        <v>15.8</v>
      </c>
      <c r="D25" s="81">
        <v>17.2</v>
      </c>
      <c r="E25" s="81">
        <v>19.2</v>
      </c>
      <c r="G25" s="6">
        <v>21.9</v>
      </c>
    </row>
    <row r="26" spans="2:7" x14ac:dyDescent="0.2">
      <c r="B26" s="12" t="s">
        <v>49</v>
      </c>
      <c r="C26" s="81">
        <v>16.399999999999999</v>
      </c>
      <c r="D26" s="81">
        <v>16.899999999999999</v>
      </c>
      <c r="E26" s="81">
        <v>18.3</v>
      </c>
      <c r="G26" s="6">
        <v>21.9</v>
      </c>
    </row>
    <row r="27" spans="2:7" x14ac:dyDescent="0.2">
      <c r="B27" s="12" t="s">
        <v>24</v>
      </c>
      <c r="C27" s="81">
        <v>19.8</v>
      </c>
      <c r="D27" s="81">
        <v>18.7</v>
      </c>
      <c r="E27" s="81">
        <v>18.2</v>
      </c>
      <c r="G27" s="6">
        <v>21.9</v>
      </c>
    </row>
    <row r="28" spans="2:7" x14ac:dyDescent="0.2">
      <c r="B28" s="12" t="s">
        <v>30</v>
      </c>
      <c r="C28" s="81">
        <v>20.100000000000001</v>
      </c>
      <c r="D28" s="81">
        <v>17.7</v>
      </c>
      <c r="E28" s="81">
        <v>18.2</v>
      </c>
      <c r="G28" s="6">
        <v>21.9</v>
      </c>
    </row>
    <row r="29" spans="2:7" x14ac:dyDescent="0.2">
      <c r="B29" s="12" t="s">
        <v>2</v>
      </c>
      <c r="C29" s="81">
        <v>14.2</v>
      </c>
      <c r="D29" s="81">
        <v>15.7</v>
      </c>
      <c r="E29" s="81">
        <v>16.399999999999999</v>
      </c>
      <c r="G29" s="6">
        <v>21.9</v>
      </c>
    </row>
    <row r="30" spans="2:7" x14ac:dyDescent="0.2">
      <c r="B30" s="12" t="s">
        <v>154</v>
      </c>
      <c r="C30" s="81">
        <v>16.100000000000001</v>
      </c>
      <c r="D30" s="81">
        <v>16</v>
      </c>
      <c r="E30" s="81">
        <v>15.6</v>
      </c>
      <c r="G30" s="6">
        <v>21.9</v>
      </c>
    </row>
    <row r="31" spans="2:7" x14ac:dyDescent="0.2">
      <c r="B31" s="12" t="s">
        <v>29</v>
      </c>
      <c r="C31" s="81">
        <v>13.6</v>
      </c>
      <c r="D31" s="81">
        <v>13.8</v>
      </c>
      <c r="E31" s="81">
        <v>15.5</v>
      </c>
      <c r="G31" s="6">
        <v>21.9</v>
      </c>
    </row>
    <row r="32" spans="2:7" x14ac:dyDescent="0.2">
      <c r="B32" s="12" t="s">
        <v>23</v>
      </c>
      <c r="C32" s="81">
        <v>14</v>
      </c>
      <c r="D32" s="81">
        <v>14.1</v>
      </c>
      <c r="E32" s="81">
        <v>15.1</v>
      </c>
      <c r="G32" s="6">
        <v>21.9</v>
      </c>
    </row>
    <row r="33" spans="2:7" x14ac:dyDescent="0.2">
      <c r="B33" s="12" t="s">
        <v>3</v>
      </c>
      <c r="C33" s="81">
        <v>14</v>
      </c>
      <c r="D33" s="81">
        <v>13.1</v>
      </c>
      <c r="E33" s="81">
        <v>14.4</v>
      </c>
      <c r="G33" s="6">
        <v>21.9</v>
      </c>
    </row>
    <row r="34" spans="2:7" x14ac:dyDescent="0.2">
      <c r="B34" s="12" t="s">
        <v>19</v>
      </c>
      <c r="C34" s="81">
        <v>12.3</v>
      </c>
      <c r="D34" s="81">
        <v>23.5</v>
      </c>
      <c r="E34" s="81">
        <v>13.5</v>
      </c>
      <c r="G34" s="6">
        <v>21.9</v>
      </c>
    </row>
    <row r="35" spans="2:7" x14ac:dyDescent="0.2">
      <c r="B35" s="12" t="s">
        <v>7</v>
      </c>
      <c r="C35" s="81">
        <v>10.199999999999999</v>
      </c>
      <c r="D35" s="81">
        <v>9.8000000000000007</v>
      </c>
      <c r="E35" s="81">
        <v>10.5</v>
      </c>
      <c r="G35" s="6">
        <v>21.9</v>
      </c>
    </row>
    <row r="36" spans="2:7" x14ac:dyDescent="0.2">
      <c r="B36" s="12" t="s">
        <v>25</v>
      </c>
      <c r="C36" s="81">
        <v>3.9</v>
      </c>
      <c r="D36" s="81">
        <v>4.2</v>
      </c>
      <c r="E36" s="81">
        <v>4.9000000000000004</v>
      </c>
      <c r="G36" s="6">
        <v>21.9</v>
      </c>
    </row>
    <row r="37" spans="2:7" x14ac:dyDescent="0.2">
      <c r="B37" s="85" t="s">
        <v>87</v>
      </c>
    </row>
  </sheetData>
  <sortState xmlns:xlrd2="http://schemas.microsoft.com/office/spreadsheetml/2017/richdata2" ref="B9:D37">
    <sortCondition descending="1" ref="D9:D37"/>
  </sortState>
  <hyperlinks>
    <hyperlink ref="A1" location="Índice!A1" display="Índice" xr:uid="{AC7747C0-A779-4021-96C4-843F038311FD}"/>
  </hyperlinks>
  <pageMargins left="0.70866141732283472" right="0.70866141732283472" top="0.74803149606299213" bottom="0.74803149606299213" header="0.31496062992125984" footer="0.31496062992125984"/>
  <pageSetup paperSize="9" scale="75" fitToHeight="2" orientation="landscape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B486B-0945-40A2-86AD-CFEA8B3A1A42}">
  <sheetPr>
    <pageSetUpPr fitToPage="1"/>
  </sheetPr>
  <dimension ref="A1:I37"/>
  <sheetViews>
    <sheetView workbookViewId="0"/>
  </sheetViews>
  <sheetFormatPr defaultRowHeight="11.4" x14ac:dyDescent="0.2"/>
  <cols>
    <col min="1" max="1" width="13.21875" style="3" customWidth="1"/>
    <col min="2" max="2" width="13.5546875" style="3" bestFit="1" customWidth="1"/>
    <col min="3" max="8" width="8.88671875" style="3"/>
    <col min="9" max="9" width="10.6640625" style="3" bestFit="1" customWidth="1"/>
    <col min="10" max="16384" width="8.88671875" style="3"/>
  </cols>
  <sheetData>
    <row r="1" spans="1:9" ht="14.4" x14ac:dyDescent="0.3">
      <c r="A1" s="21" t="s">
        <v>90</v>
      </c>
    </row>
    <row r="2" spans="1:9" ht="24.15" customHeight="1" x14ac:dyDescent="0.3">
      <c r="A2" s="21"/>
    </row>
    <row r="3" spans="1:9" ht="24.15" customHeight="1" x14ac:dyDescent="0.3">
      <c r="A3" s="21"/>
    </row>
    <row r="4" spans="1:9" ht="24.15" customHeight="1" x14ac:dyDescent="0.2"/>
    <row r="5" spans="1:9" ht="13.8" x14ac:dyDescent="0.25">
      <c r="A5" s="5"/>
      <c r="B5" s="5" t="s">
        <v>401</v>
      </c>
    </row>
    <row r="6" spans="1:9" x14ac:dyDescent="0.2">
      <c r="B6" s="3" t="s">
        <v>83</v>
      </c>
    </row>
    <row r="8" spans="1:9" x14ac:dyDescent="0.2">
      <c r="C8" s="15">
        <v>2018</v>
      </c>
      <c r="D8" s="15">
        <v>2019</v>
      </c>
      <c r="E8" s="15">
        <v>2020</v>
      </c>
      <c r="F8" s="15">
        <v>2021</v>
      </c>
      <c r="G8" s="15">
        <v>2022</v>
      </c>
      <c r="I8" s="16" t="s">
        <v>233</v>
      </c>
    </row>
    <row r="9" spans="1:9" x14ac:dyDescent="0.2">
      <c r="B9" s="12" t="s">
        <v>33</v>
      </c>
      <c r="C9" s="19">
        <v>6.8000000000000005E-2</v>
      </c>
      <c r="D9" s="19">
        <v>7.0000000000000007E-2</v>
      </c>
      <c r="E9" s="19">
        <v>7.4999999999999997E-2</v>
      </c>
      <c r="F9" s="87">
        <v>0.08</v>
      </c>
      <c r="G9" s="87">
        <v>8.5999999999999993E-2</v>
      </c>
      <c r="I9" s="75">
        <v>4.5999999999999999E-2</v>
      </c>
    </row>
    <row r="10" spans="1:9" x14ac:dyDescent="0.2">
      <c r="B10" s="12" t="s">
        <v>25</v>
      </c>
      <c r="C10" s="19">
        <v>5.8999999999999997E-2</v>
      </c>
      <c r="D10" s="19">
        <v>6.0999999999999999E-2</v>
      </c>
      <c r="E10" s="19">
        <v>6.3E-2</v>
      </c>
      <c r="F10" s="87">
        <v>6.7000000000000004E-2</v>
      </c>
      <c r="G10" s="87">
        <v>7.6999999999999999E-2</v>
      </c>
      <c r="I10" s="75">
        <v>4.5999999999999999E-2</v>
      </c>
    </row>
    <row r="11" spans="1:9" x14ac:dyDescent="0.2">
      <c r="B11" s="12" t="s">
        <v>11</v>
      </c>
      <c r="C11" s="19">
        <v>6.7000000000000004E-2</v>
      </c>
      <c r="D11" s="19">
        <v>6.8000000000000005E-2</v>
      </c>
      <c r="E11" s="19">
        <v>7.5999999999999998E-2</v>
      </c>
      <c r="F11" s="87">
        <v>7.3999999999999996E-2</v>
      </c>
      <c r="G11" s="87">
        <v>7.5999999999999998E-2</v>
      </c>
      <c r="I11" s="75">
        <v>4.5999999999999999E-2</v>
      </c>
    </row>
    <row r="12" spans="1:9" x14ac:dyDescent="0.2">
      <c r="B12" s="12" t="s">
        <v>29</v>
      </c>
      <c r="C12" s="19">
        <v>5.2999999999999999E-2</v>
      </c>
      <c r="D12" s="19">
        <v>5.6000000000000001E-2</v>
      </c>
      <c r="E12" s="19">
        <v>5.8999999999999997E-2</v>
      </c>
      <c r="F12" s="87">
        <v>6.7000000000000004E-2</v>
      </c>
      <c r="G12" s="87">
        <v>7.2000000000000008E-2</v>
      </c>
      <c r="I12" s="75">
        <v>4.5999999999999999E-2</v>
      </c>
    </row>
    <row r="13" spans="1:9" x14ac:dyDescent="0.2">
      <c r="B13" s="12" t="s">
        <v>10</v>
      </c>
      <c r="C13" s="19">
        <v>5.3999999999999999E-2</v>
      </c>
      <c r="D13" s="19">
        <v>5.8000000000000003E-2</v>
      </c>
      <c r="E13" s="19">
        <v>6.2E-2</v>
      </c>
      <c r="F13" s="87">
        <v>6.2E-2</v>
      </c>
      <c r="G13" s="87">
        <v>6.6000000000000003E-2</v>
      </c>
      <c r="I13" s="75">
        <v>4.5999999999999999E-2</v>
      </c>
    </row>
    <row r="14" spans="1:9" x14ac:dyDescent="0.2">
      <c r="B14" s="12" t="s">
        <v>20</v>
      </c>
      <c r="C14" s="19">
        <v>4.8000000000000001E-2</v>
      </c>
      <c r="D14" s="19">
        <v>4.9000000000000002E-2</v>
      </c>
      <c r="E14" s="19">
        <v>5.7000000000000002E-2</v>
      </c>
      <c r="F14" s="87">
        <v>6.3E-2</v>
      </c>
      <c r="G14" s="87">
        <v>6.2E-2</v>
      </c>
      <c r="I14" s="75">
        <v>4.5999999999999999E-2</v>
      </c>
    </row>
    <row r="15" spans="1:9" x14ac:dyDescent="0.2">
      <c r="B15" s="12" t="s">
        <v>9</v>
      </c>
      <c r="C15" s="19">
        <v>4.9000000000000002E-2</v>
      </c>
      <c r="D15" s="19">
        <v>5.0999999999999997E-2</v>
      </c>
      <c r="E15" s="19">
        <v>5.2999999999999999E-2</v>
      </c>
      <c r="F15" s="87">
        <v>5.6000000000000001E-2</v>
      </c>
      <c r="G15" s="87">
        <v>5.7000000000000002E-2</v>
      </c>
      <c r="I15" s="75">
        <v>4.5999999999999999E-2</v>
      </c>
    </row>
    <row r="16" spans="1:9" x14ac:dyDescent="0.2">
      <c r="B16" s="12" t="s">
        <v>2</v>
      </c>
      <c r="C16" s="19">
        <v>5.1999999999999998E-2</v>
      </c>
      <c r="D16" s="19">
        <v>0.05</v>
      </c>
      <c r="E16" s="19">
        <v>0.05</v>
      </c>
      <c r="F16" s="87">
        <v>5.6000000000000001E-2</v>
      </c>
      <c r="G16" s="87">
        <v>5.5999999999999994E-2</v>
      </c>
      <c r="I16" s="75">
        <v>4.5999999999999999E-2</v>
      </c>
    </row>
    <row r="17" spans="2:9" x14ac:dyDescent="0.2">
      <c r="B17" s="12" t="s">
        <v>18</v>
      </c>
      <c r="C17" s="19">
        <v>3.9E-2</v>
      </c>
      <c r="D17" s="19">
        <v>0.04</v>
      </c>
      <c r="E17" s="19">
        <v>4.7E-2</v>
      </c>
      <c r="F17" s="87">
        <v>4.9000000000000002E-2</v>
      </c>
      <c r="G17" s="87">
        <v>0.05</v>
      </c>
      <c r="I17" s="75">
        <v>4.5999999999999999E-2</v>
      </c>
    </row>
    <row r="18" spans="2:9" x14ac:dyDescent="0.2">
      <c r="B18" s="12" t="s">
        <v>1</v>
      </c>
      <c r="C18" s="19">
        <v>4.4999999999999998E-2</v>
      </c>
      <c r="D18" s="19">
        <v>4.2999999999999997E-2</v>
      </c>
      <c r="E18" s="19">
        <v>4.4999999999999998E-2</v>
      </c>
      <c r="F18" s="87">
        <v>4.4999999999999998E-2</v>
      </c>
      <c r="G18" s="87">
        <v>0.05</v>
      </c>
      <c r="I18" s="75">
        <v>4.5999999999999999E-2</v>
      </c>
    </row>
    <row r="19" spans="2:9" x14ac:dyDescent="0.2">
      <c r="B19" s="12" t="s">
        <v>76</v>
      </c>
      <c r="C19" s="19">
        <v>4.8000000000000001E-2</v>
      </c>
      <c r="D19" s="19">
        <v>4.5999999999999999E-2</v>
      </c>
      <c r="E19" s="19">
        <v>4.3999999999999997E-2</v>
      </c>
      <c r="F19" s="87">
        <v>4.9000000000000002E-2</v>
      </c>
      <c r="G19" s="87">
        <v>4.8000000000000001E-2</v>
      </c>
      <c r="I19" s="75">
        <v>4.5999999999999999E-2</v>
      </c>
    </row>
    <row r="20" spans="2:9" x14ac:dyDescent="0.2">
      <c r="B20" s="12" t="s">
        <v>78</v>
      </c>
      <c r="C20" s="19">
        <v>3.7999999999999999E-2</v>
      </c>
      <c r="D20" s="19">
        <v>3.9E-2</v>
      </c>
      <c r="E20" s="19">
        <v>4.2999999999999997E-2</v>
      </c>
      <c r="F20" s="87">
        <v>4.4999999999999998E-2</v>
      </c>
      <c r="G20" s="87">
        <v>4.5999999999999999E-2</v>
      </c>
      <c r="I20" s="75">
        <v>4.5999999999999999E-2</v>
      </c>
    </row>
    <row r="21" spans="2:9" x14ac:dyDescent="0.2">
      <c r="B21" s="12" t="s">
        <v>7</v>
      </c>
      <c r="C21" s="19">
        <v>3.2000000000000001E-2</v>
      </c>
      <c r="D21" s="19">
        <v>2.7E-2</v>
      </c>
      <c r="E21" s="19">
        <v>3.1E-2</v>
      </c>
      <c r="F21" s="87">
        <v>3.9E-2</v>
      </c>
      <c r="G21" s="87">
        <v>4.5999999999999999E-2</v>
      </c>
      <c r="I21" s="75">
        <v>4.5999999999999999E-2</v>
      </c>
    </row>
    <row r="22" spans="2:9" x14ac:dyDescent="0.2">
      <c r="B22" s="12" t="s">
        <v>35</v>
      </c>
      <c r="C22" s="19">
        <v>0.04</v>
      </c>
      <c r="D22" s="19">
        <v>3.9E-2</v>
      </c>
      <c r="E22" s="19">
        <v>4.3999999999999997E-2</v>
      </c>
      <c r="F22" s="87">
        <v>4.8000000000000001E-2</v>
      </c>
      <c r="G22" s="87">
        <v>4.4999999999999998E-2</v>
      </c>
      <c r="I22" s="75">
        <v>4.5999999999999999E-2</v>
      </c>
    </row>
    <row r="23" spans="2:9" x14ac:dyDescent="0.2">
      <c r="B23" s="12" t="s">
        <v>31</v>
      </c>
      <c r="C23" s="19">
        <v>3.1E-2</v>
      </c>
      <c r="D23" s="19">
        <v>3.5000000000000003E-2</v>
      </c>
      <c r="E23" s="19">
        <v>0.04</v>
      </c>
      <c r="F23" s="87">
        <v>4.7E-2</v>
      </c>
      <c r="G23" s="87">
        <v>4.4999999999999998E-2</v>
      </c>
      <c r="I23" s="75">
        <v>4.5999999999999999E-2</v>
      </c>
    </row>
    <row r="24" spans="2:9" x14ac:dyDescent="0.2">
      <c r="B24" s="12" t="s">
        <v>154</v>
      </c>
      <c r="C24" s="19">
        <v>0.04</v>
      </c>
      <c r="D24" s="19">
        <v>0.04</v>
      </c>
      <c r="E24" s="19">
        <v>4.2000000000000003E-2</v>
      </c>
      <c r="F24" s="87">
        <v>4.5999999999999999E-2</v>
      </c>
      <c r="G24" s="87">
        <v>4.4999999999999998E-2</v>
      </c>
      <c r="I24" s="75">
        <v>4.5999999999999999E-2</v>
      </c>
    </row>
    <row r="25" spans="2:9" x14ac:dyDescent="0.2">
      <c r="B25" s="12" t="s">
        <v>23</v>
      </c>
      <c r="C25" s="19">
        <v>2.5000000000000001E-2</v>
      </c>
      <c r="D25" s="19">
        <v>0.03</v>
      </c>
      <c r="E25" s="19">
        <v>3.5999999999999997E-2</v>
      </c>
      <c r="F25" s="87">
        <v>3.7999999999999999E-2</v>
      </c>
      <c r="G25" s="87">
        <v>4.4000000000000004E-2</v>
      </c>
      <c r="I25" s="75">
        <v>4.5999999999999999E-2</v>
      </c>
    </row>
    <row r="26" spans="2:9" x14ac:dyDescent="0.2">
      <c r="B26" s="12" t="s">
        <v>24</v>
      </c>
      <c r="C26" s="19">
        <v>2.7E-2</v>
      </c>
      <c r="D26" s="19">
        <v>3.1E-2</v>
      </c>
      <c r="E26" s="19">
        <v>3.3000000000000002E-2</v>
      </c>
      <c r="F26" s="87">
        <v>3.7999999999999999E-2</v>
      </c>
      <c r="G26" s="87">
        <v>4.4000000000000004E-2</v>
      </c>
      <c r="I26" s="75">
        <v>4.5999999999999999E-2</v>
      </c>
    </row>
    <row r="27" spans="2:9" x14ac:dyDescent="0.2">
      <c r="B27" s="12" t="s">
        <v>12</v>
      </c>
      <c r="C27" s="19">
        <v>3.9E-2</v>
      </c>
      <c r="D27" s="19">
        <v>4.2000000000000003E-2</v>
      </c>
      <c r="E27" s="19">
        <v>4.4999999999999998E-2</v>
      </c>
      <c r="F27" s="87">
        <v>4.4999999999999998E-2</v>
      </c>
      <c r="G27" s="87">
        <v>4.2999999999999997E-2</v>
      </c>
      <c r="I27" s="75">
        <v>4.5999999999999999E-2</v>
      </c>
    </row>
    <row r="28" spans="2:9" x14ac:dyDescent="0.2">
      <c r="B28" s="12" t="s">
        <v>34</v>
      </c>
      <c r="C28" s="19">
        <v>3.2000000000000001E-2</v>
      </c>
      <c r="D28" s="19">
        <v>3.6999999999999998E-2</v>
      </c>
      <c r="E28" s="19">
        <v>4.2000000000000003E-2</v>
      </c>
      <c r="F28" s="87">
        <v>4.2999999999999997E-2</v>
      </c>
      <c r="G28" s="87">
        <v>4.2999999999999997E-2</v>
      </c>
      <c r="I28" s="75">
        <v>4.5999999999999999E-2</v>
      </c>
    </row>
    <row r="29" spans="2:9" x14ac:dyDescent="0.2">
      <c r="B29" s="12" t="s">
        <v>36</v>
      </c>
      <c r="C29" s="19">
        <v>3.5999999999999997E-2</v>
      </c>
      <c r="D29" s="19">
        <v>3.6999999999999998E-2</v>
      </c>
      <c r="E29" s="19">
        <v>3.9E-2</v>
      </c>
      <c r="F29" s="87">
        <v>4.1000000000000002E-2</v>
      </c>
      <c r="G29" s="87">
        <v>4.2999999999999997E-2</v>
      </c>
      <c r="I29" s="75">
        <v>4.5999999999999999E-2</v>
      </c>
    </row>
    <row r="30" spans="2:9" x14ac:dyDescent="0.2">
      <c r="B30" s="12" t="s">
        <v>19</v>
      </c>
      <c r="C30" s="19">
        <v>3.6999999999999998E-2</v>
      </c>
      <c r="D30" s="19">
        <v>3.4000000000000002E-2</v>
      </c>
      <c r="E30" s="19">
        <v>3.7999999999999999E-2</v>
      </c>
      <c r="F30" s="87">
        <v>3.9E-2</v>
      </c>
      <c r="G30" s="87">
        <v>4.0999999999999995E-2</v>
      </c>
      <c r="I30" s="75">
        <v>4.5999999999999999E-2</v>
      </c>
    </row>
    <row r="31" spans="2:9" x14ac:dyDescent="0.2">
      <c r="B31" s="12" t="s">
        <v>49</v>
      </c>
      <c r="C31" s="19">
        <v>3.5999999999999997E-2</v>
      </c>
      <c r="D31" s="19">
        <v>3.5000000000000003E-2</v>
      </c>
      <c r="E31" s="19">
        <v>3.5999999999999997E-2</v>
      </c>
      <c r="F31" s="87">
        <v>3.7999999999999999E-2</v>
      </c>
      <c r="G31" s="87">
        <v>3.9E-2</v>
      </c>
      <c r="I31" s="75">
        <v>4.5999999999999999E-2</v>
      </c>
    </row>
    <row r="32" spans="2:9" x14ac:dyDescent="0.2">
      <c r="B32" s="12" t="s">
        <v>3</v>
      </c>
      <c r="C32" s="19">
        <v>3.3000000000000002E-2</v>
      </c>
      <c r="D32" s="19">
        <v>3.1E-2</v>
      </c>
      <c r="E32" s="19">
        <v>3.3000000000000002E-2</v>
      </c>
      <c r="F32" s="87">
        <v>3.5000000000000003E-2</v>
      </c>
      <c r="G32" s="87">
        <v>3.7999999999999999E-2</v>
      </c>
      <c r="I32" s="75">
        <v>4.5999999999999999E-2</v>
      </c>
    </row>
    <row r="33" spans="2:9" x14ac:dyDescent="0.2">
      <c r="B33" s="12" t="s">
        <v>168</v>
      </c>
      <c r="C33" s="19">
        <v>3.5000000000000003E-2</v>
      </c>
      <c r="D33" s="19">
        <v>3.2000000000000001E-2</v>
      </c>
      <c r="E33" s="19">
        <v>3.6999999999999998E-2</v>
      </c>
      <c r="F33" s="87">
        <v>3.5999999999999997E-2</v>
      </c>
      <c r="G33" s="87">
        <v>3.7000000000000005E-2</v>
      </c>
      <c r="I33" s="75">
        <v>4.5999999999999999E-2</v>
      </c>
    </row>
    <row r="34" spans="2:9" x14ac:dyDescent="0.2">
      <c r="B34" s="12" t="s">
        <v>30</v>
      </c>
      <c r="C34" s="19">
        <v>0.03</v>
      </c>
      <c r="D34" s="19">
        <v>3.1E-2</v>
      </c>
      <c r="E34" s="19">
        <v>3.4000000000000002E-2</v>
      </c>
      <c r="F34" s="87">
        <v>3.5000000000000003E-2</v>
      </c>
      <c r="G34" s="87">
        <v>3.6000000000000004E-2</v>
      </c>
      <c r="I34" s="75">
        <v>4.5999999999999999E-2</v>
      </c>
    </row>
    <row r="35" spans="2:9" x14ac:dyDescent="0.2">
      <c r="B35" s="12" t="s">
        <v>32</v>
      </c>
      <c r="C35" s="19">
        <v>2.1999999999999999E-2</v>
      </c>
      <c r="D35" s="19">
        <v>2.3E-2</v>
      </c>
      <c r="E35" s="19">
        <v>2.4E-2</v>
      </c>
      <c r="F35" s="87">
        <v>2.5999999999999999E-2</v>
      </c>
      <c r="G35" s="87">
        <v>2.7999999999999997E-2</v>
      </c>
      <c r="I35" s="75">
        <v>4.5999999999999999E-2</v>
      </c>
    </row>
    <row r="36" spans="2:9" x14ac:dyDescent="0.2">
      <c r="B36" s="12" t="s">
        <v>13</v>
      </c>
      <c r="C36" s="19">
        <v>2.1999999999999999E-2</v>
      </c>
      <c r="D36" s="19">
        <v>0.02</v>
      </c>
      <c r="E36" s="19">
        <v>2.1000000000000001E-2</v>
      </c>
      <c r="F36" s="87">
        <v>2.8000000000000001E-2</v>
      </c>
      <c r="G36" s="87">
        <v>2.5000000000000001E-2</v>
      </c>
      <c r="I36" s="75">
        <v>4.5999999999999999E-2</v>
      </c>
    </row>
    <row r="37" spans="2:9" x14ac:dyDescent="0.2">
      <c r="B37" s="85" t="s">
        <v>490</v>
      </c>
    </row>
  </sheetData>
  <sortState xmlns:xlrd2="http://schemas.microsoft.com/office/spreadsheetml/2017/richdata2" ref="B9:F37">
    <sortCondition descending="1" ref="F9:F37"/>
  </sortState>
  <hyperlinks>
    <hyperlink ref="A1" location="Índice!A1" display="Índice" xr:uid="{D0ADC661-1490-4C28-A0DB-02E08D59F276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landscape" horizontalDpi="1200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004D6-CAF3-44B3-B078-7FF9AF7808C5}">
  <sheetPr>
    <pageSetUpPr fitToPage="1"/>
  </sheetPr>
  <dimension ref="A1:I69"/>
  <sheetViews>
    <sheetView zoomScaleNormal="100" workbookViewId="0"/>
  </sheetViews>
  <sheetFormatPr defaultRowHeight="11.4" x14ac:dyDescent="0.2"/>
  <cols>
    <col min="1" max="1" width="16.44140625" style="3" customWidth="1"/>
    <col min="2" max="2" width="23.88671875" style="3" bestFit="1" customWidth="1"/>
    <col min="3" max="6" width="8.88671875" style="3"/>
    <col min="7" max="7" width="24.88671875" style="3" bestFit="1" customWidth="1"/>
    <col min="8" max="16384" width="8.88671875" style="3"/>
  </cols>
  <sheetData>
    <row r="1" spans="1:8" ht="14.4" x14ac:dyDescent="0.3">
      <c r="A1" s="21" t="s">
        <v>90</v>
      </c>
    </row>
    <row r="2" spans="1:8" ht="24.15" customHeight="1" x14ac:dyDescent="0.3">
      <c r="A2" s="21"/>
    </row>
    <row r="3" spans="1:8" ht="24.15" customHeight="1" x14ac:dyDescent="0.3">
      <c r="A3" s="21"/>
    </row>
    <row r="4" spans="1:8" ht="24.15" customHeight="1" x14ac:dyDescent="0.2"/>
    <row r="5" spans="1:8" ht="13.8" x14ac:dyDescent="0.25">
      <c r="A5" s="5"/>
      <c r="B5" s="5" t="s">
        <v>240</v>
      </c>
      <c r="F5" s="5"/>
      <c r="G5" s="5" t="s">
        <v>239</v>
      </c>
      <c r="H5" s="5"/>
    </row>
    <row r="6" spans="1:8" x14ac:dyDescent="0.2">
      <c r="B6" s="3" t="s">
        <v>83</v>
      </c>
      <c r="G6" s="3" t="s">
        <v>83</v>
      </c>
    </row>
    <row r="8" spans="1:8" x14ac:dyDescent="0.2">
      <c r="B8" s="18"/>
      <c r="C8" s="15">
        <v>2021</v>
      </c>
      <c r="H8" s="15">
        <v>2021</v>
      </c>
    </row>
    <row r="9" spans="1:8" x14ac:dyDescent="0.2">
      <c r="B9" s="12" t="s">
        <v>11</v>
      </c>
      <c r="C9" s="17">
        <v>0.79178000000000004</v>
      </c>
      <c r="G9" s="12" t="s">
        <v>11</v>
      </c>
      <c r="H9" s="17">
        <v>0.48134300000000002</v>
      </c>
    </row>
    <row r="10" spans="1:8" x14ac:dyDescent="0.2">
      <c r="B10" s="12" t="s">
        <v>29</v>
      </c>
      <c r="C10" s="17">
        <v>0.78944000000000003</v>
      </c>
      <c r="G10" s="12" t="s">
        <v>29</v>
      </c>
      <c r="H10" s="17">
        <v>0.51765799999999995</v>
      </c>
    </row>
    <row r="11" spans="1:8" x14ac:dyDescent="0.2">
      <c r="B11" s="12" t="s">
        <v>20</v>
      </c>
      <c r="C11" s="17">
        <v>0.70491099999999995</v>
      </c>
      <c r="G11" s="12" t="s">
        <v>20</v>
      </c>
      <c r="H11" s="17">
        <v>0.39693099999999998</v>
      </c>
    </row>
    <row r="12" spans="1:8" x14ac:dyDescent="0.2">
      <c r="B12" s="12" t="s">
        <v>9</v>
      </c>
      <c r="C12" s="17">
        <v>0.68649099999999996</v>
      </c>
      <c r="G12" s="12" t="s">
        <v>9</v>
      </c>
      <c r="H12" s="17">
        <v>0.37374400000000002</v>
      </c>
    </row>
    <row r="13" spans="1:8" x14ac:dyDescent="0.2">
      <c r="B13" s="12" t="s">
        <v>33</v>
      </c>
      <c r="C13" s="17">
        <v>0.66522000000000003</v>
      </c>
      <c r="G13" s="12" t="s">
        <v>33</v>
      </c>
      <c r="H13" s="17">
        <v>0.35677199999999998</v>
      </c>
    </row>
    <row r="14" spans="1:8" x14ac:dyDescent="0.2">
      <c r="B14" s="12" t="s">
        <v>36</v>
      </c>
      <c r="C14" s="17">
        <v>0.64164699999999997</v>
      </c>
      <c r="G14" s="12" t="s">
        <v>36</v>
      </c>
      <c r="H14" s="17">
        <v>0.38056699999999999</v>
      </c>
    </row>
    <row r="15" spans="1:8" x14ac:dyDescent="0.2">
      <c r="B15" s="12" t="s">
        <v>25</v>
      </c>
      <c r="C15" s="17">
        <v>0.637903</v>
      </c>
      <c r="G15" s="12" t="s">
        <v>25</v>
      </c>
      <c r="H15" s="17">
        <v>0.318106</v>
      </c>
    </row>
    <row r="16" spans="1:8" x14ac:dyDescent="0.2">
      <c r="B16" s="12" t="s">
        <v>168</v>
      </c>
      <c r="C16" s="17">
        <v>0.63374399999999997</v>
      </c>
      <c r="G16" s="12" t="s">
        <v>168</v>
      </c>
      <c r="H16" s="17">
        <v>0.311805</v>
      </c>
    </row>
    <row r="17" spans="2:8" x14ac:dyDescent="0.2">
      <c r="B17" s="12" t="s">
        <v>1</v>
      </c>
      <c r="C17" s="17">
        <v>0.63327699999999998</v>
      </c>
      <c r="G17" s="12" t="s">
        <v>1</v>
      </c>
      <c r="H17" s="17">
        <v>0.33281699999999997</v>
      </c>
    </row>
    <row r="18" spans="2:8" x14ac:dyDescent="0.2">
      <c r="B18" s="12" t="s">
        <v>12</v>
      </c>
      <c r="C18" s="17">
        <v>0.61958299999999999</v>
      </c>
      <c r="G18" s="12" t="s">
        <v>12</v>
      </c>
      <c r="H18" s="17">
        <v>0.31248199999999998</v>
      </c>
    </row>
    <row r="19" spans="2:8" x14ac:dyDescent="0.2">
      <c r="B19" s="12" t="s">
        <v>76</v>
      </c>
      <c r="C19" s="17">
        <v>0.61225499999999999</v>
      </c>
      <c r="G19" s="12" t="s">
        <v>76</v>
      </c>
      <c r="H19" s="17">
        <v>0.35488900000000001</v>
      </c>
    </row>
    <row r="20" spans="2:8" x14ac:dyDescent="0.2">
      <c r="B20" s="12" t="s">
        <v>154</v>
      </c>
      <c r="C20" s="17">
        <v>0.59688200000000002</v>
      </c>
      <c r="G20" s="12" t="s">
        <v>154</v>
      </c>
      <c r="H20" s="17">
        <v>0.24055399999999999</v>
      </c>
    </row>
    <row r="21" spans="2:8" x14ac:dyDescent="0.2">
      <c r="B21" s="12" t="s">
        <v>10</v>
      </c>
      <c r="C21" s="17">
        <v>0.56371199999999999</v>
      </c>
      <c r="G21" s="12" t="s">
        <v>10</v>
      </c>
      <c r="H21" s="17">
        <v>0.27678000000000003</v>
      </c>
    </row>
    <row r="22" spans="2:8" x14ac:dyDescent="0.2">
      <c r="B22" s="12" t="s">
        <v>31</v>
      </c>
      <c r="C22" s="17">
        <v>0.55308599999999997</v>
      </c>
      <c r="G22" s="12" t="s">
        <v>31</v>
      </c>
      <c r="H22" s="17">
        <v>0.28544199999999997</v>
      </c>
    </row>
    <row r="23" spans="2:8" x14ac:dyDescent="0.2">
      <c r="B23" s="12" t="s">
        <v>34</v>
      </c>
      <c r="C23" s="17">
        <v>0.55182500000000001</v>
      </c>
      <c r="G23" s="12" t="s">
        <v>34</v>
      </c>
      <c r="H23" s="17">
        <v>0.20827499999999999</v>
      </c>
    </row>
    <row r="24" spans="2:8" x14ac:dyDescent="0.2">
      <c r="B24" s="12" t="s">
        <v>2</v>
      </c>
      <c r="C24" s="17">
        <v>0.54231799999999997</v>
      </c>
      <c r="G24" s="12" t="s">
        <v>2</v>
      </c>
      <c r="H24" s="17">
        <v>0.263374</v>
      </c>
    </row>
    <row r="25" spans="2:8" x14ac:dyDescent="0.2">
      <c r="B25" s="12" t="s">
        <v>78</v>
      </c>
      <c r="C25" s="17">
        <v>0.53919499999999998</v>
      </c>
      <c r="G25" s="12" t="s">
        <v>78</v>
      </c>
      <c r="H25" s="17">
        <v>0.26459500000000002</v>
      </c>
    </row>
    <row r="26" spans="2:8" x14ac:dyDescent="0.2">
      <c r="B26" s="12" t="s">
        <v>13</v>
      </c>
      <c r="C26" s="17">
        <v>0.52479500000000001</v>
      </c>
      <c r="G26" s="12" t="s">
        <v>13</v>
      </c>
      <c r="H26" s="17">
        <v>0.21699399999999999</v>
      </c>
    </row>
    <row r="27" spans="2:8" x14ac:dyDescent="0.2">
      <c r="B27" s="12" t="s">
        <v>23</v>
      </c>
      <c r="C27" s="17">
        <v>0.50804400000000005</v>
      </c>
      <c r="G27" s="12" t="s">
        <v>23</v>
      </c>
      <c r="H27" s="17">
        <v>0.237904</v>
      </c>
    </row>
    <row r="28" spans="2:8" x14ac:dyDescent="0.2">
      <c r="B28" s="12" t="s">
        <v>7</v>
      </c>
      <c r="C28" s="17">
        <v>0.50205999999999995</v>
      </c>
      <c r="G28" s="12" t="s">
        <v>7</v>
      </c>
      <c r="H28" s="17">
        <v>0.209507</v>
      </c>
    </row>
    <row r="29" spans="2:8" x14ac:dyDescent="0.2">
      <c r="B29" s="12" t="s">
        <v>35</v>
      </c>
      <c r="C29" s="17">
        <v>0.49670999999999998</v>
      </c>
      <c r="G29" s="12" t="s">
        <v>35</v>
      </c>
      <c r="H29" s="17">
        <v>0.19719600000000001</v>
      </c>
    </row>
    <row r="30" spans="2:8" x14ac:dyDescent="0.2">
      <c r="B30" s="12" t="s">
        <v>19</v>
      </c>
      <c r="C30" s="17">
        <v>0.49093799999999999</v>
      </c>
      <c r="G30" s="12" t="s">
        <v>19</v>
      </c>
      <c r="H30" s="17">
        <v>0.21537000000000001</v>
      </c>
    </row>
    <row r="31" spans="2:8" x14ac:dyDescent="0.2">
      <c r="B31" s="12" t="s">
        <v>18</v>
      </c>
      <c r="C31" s="17">
        <v>0.48923100000000003</v>
      </c>
      <c r="G31" s="12" t="s">
        <v>18</v>
      </c>
      <c r="H31" s="17">
        <v>0.188442</v>
      </c>
    </row>
    <row r="32" spans="2:8" x14ac:dyDescent="0.2">
      <c r="B32" s="12" t="s">
        <v>24</v>
      </c>
      <c r="C32" s="17">
        <v>0.48840699999999998</v>
      </c>
      <c r="G32" s="12" t="s">
        <v>24</v>
      </c>
      <c r="H32" s="17">
        <v>0.23005800000000001</v>
      </c>
    </row>
    <row r="33" spans="2:9" x14ac:dyDescent="0.2">
      <c r="B33" s="12" t="s">
        <v>49</v>
      </c>
      <c r="C33" s="17">
        <v>0.455955</v>
      </c>
      <c r="G33" s="12" t="s">
        <v>49</v>
      </c>
      <c r="H33" s="17">
        <v>0.22517799999999999</v>
      </c>
    </row>
    <row r="34" spans="2:9" x14ac:dyDescent="0.2">
      <c r="B34" s="12" t="s">
        <v>30</v>
      </c>
      <c r="C34" s="17">
        <v>0.42925600000000003</v>
      </c>
      <c r="G34" s="12" t="s">
        <v>30</v>
      </c>
      <c r="H34" s="17">
        <v>0.20644599999999999</v>
      </c>
    </row>
    <row r="35" spans="2:9" x14ac:dyDescent="0.2">
      <c r="B35" s="12" t="s">
        <v>3</v>
      </c>
      <c r="C35" s="17">
        <v>0.31179099999999998</v>
      </c>
      <c r="G35" s="12" t="s">
        <v>3</v>
      </c>
      <c r="H35" s="17">
        <v>7.8202999999999995E-2</v>
      </c>
      <c r="I35" s="11"/>
    </row>
    <row r="36" spans="2:9" x14ac:dyDescent="0.2">
      <c r="B36" s="12" t="s">
        <v>32</v>
      </c>
      <c r="C36" s="17">
        <v>0.27821800000000002</v>
      </c>
      <c r="D36" s="24"/>
      <c r="G36" s="12" t="s">
        <v>32</v>
      </c>
      <c r="H36" s="17">
        <v>8.7272000000000002E-2</v>
      </c>
    </row>
    <row r="37" spans="2:9" x14ac:dyDescent="0.2">
      <c r="B37" s="11" t="s">
        <v>85</v>
      </c>
      <c r="G37" s="11" t="s">
        <v>86</v>
      </c>
    </row>
    <row r="42" spans="2:9" x14ac:dyDescent="0.2">
      <c r="G42" s="18"/>
      <c r="H42" s="17"/>
    </row>
    <row r="43" spans="2:9" x14ac:dyDescent="0.2">
      <c r="G43" s="18"/>
      <c r="H43" s="17"/>
    </row>
    <row r="44" spans="2:9" x14ac:dyDescent="0.2">
      <c r="G44" s="18"/>
      <c r="H44" s="17"/>
    </row>
    <row r="45" spans="2:9" x14ac:dyDescent="0.2">
      <c r="G45" s="18"/>
      <c r="H45" s="17"/>
    </row>
    <row r="46" spans="2:9" x14ac:dyDescent="0.2">
      <c r="G46" s="18"/>
      <c r="H46" s="17"/>
    </row>
    <row r="47" spans="2:9" x14ac:dyDescent="0.2">
      <c r="G47" s="18"/>
      <c r="H47" s="17"/>
    </row>
    <row r="48" spans="2:9" x14ac:dyDescent="0.2">
      <c r="G48" s="18"/>
      <c r="H48" s="17"/>
    </row>
    <row r="49" spans="7:8" x14ac:dyDescent="0.2">
      <c r="G49" s="18"/>
      <c r="H49" s="17"/>
    </row>
    <row r="50" spans="7:8" x14ac:dyDescent="0.2">
      <c r="G50" s="18"/>
      <c r="H50" s="17"/>
    </row>
    <row r="51" spans="7:8" x14ac:dyDescent="0.2">
      <c r="G51" s="18"/>
      <c r="H51" s="17"/>
    </row>
    <row r="52" spans="7:8" x14ac:dyDescent="0.2">
      <c r="G52" s="18"/>
      <c r="H52" s="17"/>
    </row>
    <row r="53" spans="7:8" x14ac:dyDescent="0.2">
      <c r="G53" s="18"/>
      <c r="H53" s="17"/>
    </row>
    <row r="54" spans="7:8" x14ac:dyDescent="0.2">
      <c r="G54" s="18"/>
      <c r="H54" s="17"/>
    </row>
    <row r="55" spans="7:8" x14ac:dyDescent="0.2">
      <c r="G55" s="18"/>
      <c r="H55" s="17"/>
    </row>
    <row r="56" spans="7:8" x14ac:dyDescent="0.2">
      <c r="G56" s="18"/>
      <c r="H56" s="17"/>
    </row>
    <row r="57" spans="7:8" x14ac:dyDescent="0.2">
      <c r="G57" s="18"/>
      <c r="H57" s="17"/>
    </row>
    <row r="58" spans="7:8" x14ac:dyDescent="0.2">
      <c r="G58" s="18"/>
      <c r="H58" s="17"/>
    </row>
    <row r="59" spans="7:8" x14ac:dyDescent="0.2">
      <c r="G59" s="18"/>
      <c r="H59" s="17"/>
    </row>
    <row r="60" spans="7:8" x14ac:dyDescent="0.2">
      <c r="G60" s="18"/>
      <c r="H60" s="17"/>
    </row>
    <row r="61" spans="7:8" x14ac:dyDescent="0.2">
      <c r="G61" s="18"/>
      <c r="H61" s="17"/>
    </row>
    <row r="62" spans="7:8" x14ac:dyDescent="0.2">
      <c r="G62" s="18"/>
      <c r="H62" s="17"/>
    </row>
    <row r="63" spans="7:8" x14ac:dyDescent="0.2">
      <c r="G63" s="18"/>
      <c r="H63" s="17"/>
    </row>
    <row r="64" spans="7:8" x14ac:dyDescent="0.2">
      <c r="G64" s="18"/>
      <c r="H64" s="17"/>
    </row>
    <row r="65" spans="7:8" x14ac:dyDescent="0.2">
      <c r="G65" s="18"/>
      <c r="H65" s="17"/>
    </row>
    <row r="66" spans="7:8" x14ac:dyDescent="0.2">
      <c r="G66" s="18"/>
      <c r="H66" s="17"/>
    </row>
    <row r="67" spans="7:8" x14ac:dyDescent="0.2">
      <c r="G67" s="18"/>
      <c r="H67" s="17"/>
    </row>
    <row r="68" spans="7:8" x14ac:dyDescent="0.2">
      <c r="G68" s="18"/>
      <c r="H68" s="17"/>
    </row>
    <row r="69" spans="7:8" x14ac:dyDescent="0.2">
      <c r="G69" s="18"/>
      <c r="H69" s="17"/>
    </row>
  </sheetData>
  <sortState xmlns:xlrd2="http://schemas.microsoft.com/office/spreadsheetml/2017/richdata2" ref="B8:D37">
    <sortCondition descending="1" ref="C9:C37"/>
  </sortState>
  <hyperlinks>
    <hyperlink ref="A1" location="Índice!A1" display="Índice" xr:uid="{0CFC1192-DF8E-4860-B098-097DCD13E3BA}"/>
  </hyperlinks>
  <printOptions horizontalCentered="1"/>
  <pageMargins left="0.25" right="0.25" top="0.75" bottom="0.75" header="0.3" footer="0.3"/>
  <pageSetup paperSize="9" scale="66" orientation="landscape" horizontalDpi="1200" verticalDpi="1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01F66-CC3B-4572-81C7-BDC0D6BC6E2D}">
  <sheetPr>
    <pageSetUpPr fitToPage="1"/>
  </sheetPr>
  <dimension ref="A1:K37"/>
  <sheetViews>
    <sheetView workbookViewId="0"/>
  </sheetViews>
  <sheetFormatPr defaultRowHeight="11.4" x14ac:dyDescent="0.2"/>
  <cols>
    <col min="1" max="1" width="14.21875" style="3" customWidth="1"/>
    <col min="2" max="2" width="26.109375" style="3" bestFit="1" customWidth="1"/>
    <col min="3" max="5" width="8.88671875" style="3"/>
    <col min="6" max="6" width="10.6640625" style="3" bestFit="1" customWidth="1"/>
    <col min="7" max="16384" width="8.88671875" style="3"/>
  </cols>
  <sheetData>
    <row r="1" spans="1:11" ht="14.4" x14ac:dyDescent="0.3">
      <c r="A1" s="21" t="s">
        <v>90</v>
      </c>
      <c r="K1" s="24"/>
    </row>
    <row r="2" spans="1:11" ht="24.15" customHeight="1" x14ac:dyDescent="0.3">
      <c r="A2" s="21"/>
      <c r="K2" s="24"/>
    </row>
    <row r="3" spans="1:11" ht="24.15" customHeight="1" x14ac:dyDescent="0.3">
      <c r="A3" s="21"/>
      <c r="K3" s="24"/>
    </row>
    <row r="4" spans="1:11" ht="24.15" customHeight="1" x14ac:dyDescent="0.2"/>
    <row r="5" spans="1:11" ht="13.8" x14ac:dyDescent="0.25">
      <c r="A5" s="5"/>
      <c r="B5" s="5" t="s">
        <v>303</v>
      </c>
    </row>
    <row r="6" spans="1:11" x14ac:dyDescent="0.2">
      <c r="B6" s="3" t="s">
        <v>83</v>
      </c>
    </row>
    <row r="8" spans="1:11" x14ac:dyDescent="0.2">
      <c r="C8" s="15">
        <v>2021</v>
      </c>
      <c r="D8" s="15">
        <v>2022</v>
      </c>
      <c r="F8" s="15" t="s">
        <v>226</v>
      </c>
    </row>
    <row r="9" spans="1:11" x14ac:dyDescent="0.2">
      <c r="B9" s="12" t="s">
        <v>11</v>
      </c>
      <c r="C9" s="17">
        <v>0.81639899999999999</v>
      </c>
      <c r="D9" s="17">
        <v>0.89500000000000002</v>
      </c>
      <c r="F9" s="17">
        <v>0.69099999999999995</v>
      </c>
    </row>
    <row r="10" spans="1:11" x14ac:dyDescent="0.2">
      <c r="B10" s="12" t="s">
        <v>9</v>
      </c>
      <c r="C10" s="17">
        <v>0.79381400000000002</v>
      </c>
      <c r="D10" s="17">
        <v>0.88800000000000001</v>
      </c>
      <c r="F10" s="17">
        <v>0.69099999999999995</v>
      </c>
    </row>
    <row r="11" spans="1:11" x14ac:dyDescent="0.2">
      <c r="B11" s="12" t="s">
        <v>33</v>
      </c>
      <c r="C11" s="17">
        <v>0.86057899999999998</v>
      </c>
      <c r="D11" s="17">
        <v>0.86900000000000011</v>
      </c>
      <c r="F11" s="17">
        <v>0.69099999999999995</v>
      </c>
    </row>
    <row r="12" spans="1:11" x14ac:dyDescent="0.2">
      <c r="B12" s="12" t="s">
        <v>20</v>
      </c>
      <c r="C12" s="17">
        <v>0.64192099999999996</v>
      </c>
      <c r="D12" s="17">
        <v>0.84499999999999997</v>
      </c>
      <c r="F12" s="17">
        <v>0.69099999999999995</v>
      </c>
    </row>
    <row r="13" spans="1:11" x14ac:dyDescent="0.2">
      <c r="B13" s="12" t="s">
        <v>29</v>
      </c>
      <c r="C13" s="17">
        <v>0.75334699999999999</v>
      </c>
      <c r="D13" s="17">
        <v>0.80099999999999993</v>
      </c>
      <c r="F13" s="17">
        <v>0.69099999999999995</v>
      </c>
    </row>
    <row r="14" spans="1:11" x14ac:dyDescent="0.2">
      <c r="B14" s="12" t="s">
        <v>76</v>
      </c>
      <c r="C14" s="17">
        <v>0.72828300000000001</v>
      </c>
      <c r="D14" s="17">
        <v>0.77900000000000003</v>
      </c>
      <c r="F14" s="17">
        <v>0.69099999999999995</v>
      </c>
    </row>
    <row r="15" spans="1:11" x14ac:dyDescent="0.2">
      <c r="B15" s="12" t="s">
        <v>18</v>
      </c>
      <c r="C15" s="17">
        <v>0.58928599999999998</v>
      </c>
      <c r="D15" s="17">
        <v>0.77300000000000002</v>
      </c>
      <c r="F15" s="17">
        <v>0.69099999999999995</v>
      </c>
    </row>
    <row r="16" spans="1:11" x14ac:dyDescent="0.2">
      <c r="B16" s="12" t="s">
        <v>2</v>
      </c>
      <c r="C16" s="17">
        <v>0.65348399999999995</v>
      </c>
      <c r="D16" s="17">
        <v>0.77099999999999991</v>
      </c>
      <c r="F16" s="17">
        <v>0.69099999999999995</v>
      </c>
    </row>
    <row r="17" spans="2:6" x14ac:dyDescent="0.2">
      <c r="B17" s="12" t="s">
        <v>31</v>
      </c>
      <c r="C17" s="17">
        <v>0.51912899999999995</v>
      </c>
      <c r="D17" s="17">
        <v>0.70299999999999996</v>
      </c>
      <c r="F17" s="17">
        <v>0.69099999999999995</v>
      </c>
    </row>
    <row r="18" spans="2:6" x14ac:dyDescent="0.2">
      <c r="B18" s="12" t="s">
        <v>7</v>
      </c>
      <c r="C18" s="17">
        <v>0.66224700000000003</v>
      </c>
      <c r="D18" s="17">
        <v>0.7</v>
      </c>
      <c r="F18" s="17">
        <v>0.69099999999999995</v>
      </c>
    </row>
    <row r="19" spans="2:6" x14ac:dyDescent="0.2">
      <c r="B19" s="12" t="s">
        <v>49</v>
      </c>
      <c r="C19" s="17">
        <v>0.60314699999999999</v>
      </c>
      <c r="D19" s="17">
        <v>0.69900000000000007</v>
      </c>
      <c r="F19" s="17">
        <v>0.69099999999999995</v>
      </c>
    </row>
    <row r="20" spans="2:6" x14ac:dyDescent="0.2">
      <c r="B20" s="12" t="s">
        <v>78</v>
      </c>
      <c r="C20" s="17">
        <v>0.54860200000000003</v>
      </c>
      <c r="D20" s="17">
        <v>0.69099999999999995</v>
      </c>
      <c r="F20" s="17">
        <v>0.69099999999999995</v>
      </c>
    </row>
    <row r="21" spans="2:6" x14ac:dyDescent="0.2">
      <c r="B21" s="12" t="s">
        <v>154</v>
      </c>
      <c r="C21" s="17">
        <v>0.52535399999999999</v>
      </c>
      <c r="D21" s="17">
        <v>0.68</v>
      </c>
      <c r="F21" s="17">
        <v>0.69099999999999995</v>
      </c>
    </row>
    <row r="22" spans="2:6" x14ac:dyDescent="0.2">
      <c r="B22" s="12" t="s">
        <v>36</v>
      </c>
      <c r="C22" s="17">
        <v>0.59682599999999997</v>
      </c>
      <c r="D22" s="17">
        <v>0.67500000000000004</v>
      </c>
      <c r="F22" s="17">
        <v>0.69099999999999995</v>
      </c>
    </row>
    <row r="23" spans="2:6" x14ac:dyDescent="0.2">
      <c r="B23" s="12" t="s">
        <v>1</v>
      </c>
      <c r="C23" s="17">
        <v>0.644339</v>
      </c>
      <c r="D23" s="17">
        <v>0.67299999999999993</v>
      </c>
      <c r="F23" s="17">
        <v>0.69099999999999995</v>
      </c>
    </row>
    <row r="24" spans="2:6" x14ac:dyDescent="0.2">
      <c r="B24" s="12" t="s">
        <v>35</v>
      </c>
      <c r="C24" s="17">
        <v>0.55154199999999998</v>
      </c>
      <c r="D24" s="17">
        <v>0.67099999999999993</v>
      </c>
      <c r="F24" s="17">
        <v>0.69099999999999995</v>
      </c>
    </row>
    <row r="25" spans="2:6" x14ac:dyDescent="0.2">
      <c r="B25" s="12" t="s">
        <v>10</v>
      </c>
      <c r="C25" s="17">
        <v>0.53997300000000004</v>
      </c>
      <c r="D25" s="17">
        <v>0.66900000000000004</v>
      </c>
      <c r="F25" s="17">
        <v>0.69099999999999995</v>
      </c>
    </row>
    <row r="26" spans="2:6" x14ac:dyDescent="0.2">
      <c r="B26" s="12" t="s">
        <v>25</v>
      </c>
      <c r="C26" s="17">
        <v>0.53911100000000001</v>
      </c>
      <c r="D26" s="17">
        <v>0.66200000000000003</v>
      </c>
      <c r="F26" s="17">
        <v>0.69099999999999995</v>
      </c>
    </row>
    <row r="27" spans="2:6" x14ac:dyDescent="0.2">
      <c r="B27" s="12" t="s">
        <v>24</v>
      </c>
      <c r="C27" s="17">
        <v>0.56694900000000004</v>
      </c>
      <c r="D27" s="17">
        <v>0.63700000000000001</v>
      </c>
      <c r="F27" s="17">
        <v>0.69099999999999995</v>
      </c>
    </row>
    <row r="28" spans="2:6" x14ac:dyDescent="0.2">
      <c r="B28" s="12" t="s">
        <v>12</v>
      </c>
      <c r="C28" s="17">
        <v>0.46989900000000001</v>
      </c>
      <c r="D28" s="17">
        <v>0.63500000000000001</v>
      </c>
      <c r="F28" s="17">
        <v>0.69099999999999995</v>
      </c>
    </row>
    <row r="29" spans="2:6" x14ac:dyDescent="0.2">
      <c r="B29" s="12" t="s">
        <v>30</v>
      </c>
      <c r="C29" s="17">
        <v>0.39825199999999999</v>
      </c>
      <c r="D29" s="17">
        <v>0.61</v>
      </c>
      <c r="F29" s="17">
        <v>0.69099999999999995</v>
      </c>
    </row>
    <row r="30" spans="2:6" x14ac:dyDescent="0.2">
      <c r="B30" s="12" t="s">
        <v>34</v>
      </c>
      <c r="C30" s="17">
        <v>0.429977</v>
      </c>
      <c r="D30" s="17">
        <v>0.60199999999999998</v>
      </c>
      <c r="F30" s="17">
        <v>0.69099999999999995</v>
      </c>
    </row>
    <row r="31" spans="2:6" x14ac:dyDescent="0.2">
      <c r="B31" s="12" t="s">
        <v>168</v>
      </c>
      <c r="C31" s="17">
        <v>0.49658200000000002</v>
      </c>
      <c r="D31" s="17">
        <v>0.57799999999999996</v>
      </c>
      <c r="F31" s="17">
        <v>0.69099999999999995</v>
      </c>
    </row>
    <row r="32" spans="2:6" x14ac:dyDescent="0.2">
      <c r="B32" s="12" t="s">
        <v>32</v>
      </c>
      <c r="C32" s="17">
        <v>0.222299</v>
      </c>
      <c r="D32" s="17">
        <v>0.52500000000000002</v>
      </c>
      <c r="F32" s="17">
        <v>0.69099999999999995</v>
      </c>
    </row>
    <row r="33" spans="2:6" x14ac:dyDescent="0.2">
      <c r="B33" s="12" t="s">
        <v>23</v>
      </c>
      <c r="C33" s="17">
        <v>0.38136300000000001</v>
      </c>
      <c r="D33" s="17">
        <v>0.52300000000000002</v>
      </c>
      <c r="F33" s="17">
        <v>0.69099999999999995</v>
      </c>
    </row>
    <row r="34" spans="2:6" x14ac:dyDescent="0.2">
      <c r="B34" s="12" t="s">
        <v>19</v>
      </c>
      <c r="C34" s="17">
        <v>0.34482200000000002</v>
      </c>
      <c r="D34" s="17">
        <v>0.51700000000000002</v>
      </c>
      <c r="F34" s="17">
        <v>0.69099999999999995</v>
      </c>
    </row>
    <row r="35" spans="2:6" x14ac:dyDescent="0.2">
      <c r="B35" s="12" t="s">
        <v>3</v>
      </c>
      <c r="C35" s="17">
        <v>0.25236599999999998</v>
      </c>
      <c r="D35" s="17">
        <v>0.47200000000000003</v>
      </c>
      <c r="F35" s="17">
        <v>0.69099999999999995</v>
      </c>
    </row>
    <row r="36" spans="2:6" x14ac:dyDescent="0.2">
      <c r="B36" s="12" t="s">
        <v>13</v>
      </c>
      <c r="C36" s="17">
        <v>0.38772200000000001</v>
      </c>
      <c r="D36" s="17">
        <v>0.41200000000000003</v>
      </c>
      <c r="F36" s="17">
        <v>0.69099999999999995</v>
      </c>
    </row>
    <row r="37" spans="2:6" x14ac:dyDescent="0.2">
      <c r="B37" s="85" t="s">
        <v>491</v>
      </c>
    </row>
  </sheetData>
  <sortState xmlns:xlrd2="http://schemas.microsoft.com/office/spreadsheetml/2017/richdata2" ref="B9:C37">
    <sortCondition descending="1" ref="C9:C37"/>
  </sortState>
  <hyperlinks>
    <hyperlink ref="A1" location="Índice!A1" display="Índice" xr:uid="{2AC6E093-D950-4CB3-BC08-9A937D75A9AE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landscape" horizontalDpi="1200" verticalDpi="12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71057-75F6-4EC4-B8A0-E0D18E02B317}">
  <sheetPr>
    <pageSetUpPr fitToPage="1"/>
  </sheetPr>
  <dimension ref="A1:J37"/>
  <sheetViews>
    <sheetView workbookViewId="0"/>
  </sheetViews>
  <sheetFormatPr defaultRowHeight="11.4" x14ac:dyDescent="0.2"/>
  <cols>
    <col min="1" max="1" width="13.21875" style="3" customWidth="1"/>
    <col min="2" max="2" width="26.33203125" style="3" bestFit="1" customWidth="1"/>
    <col min="3" max="5" width="8.88671875" style="3"/>
    <col min="6" max="6" width="10.6640625" style="3" bestFit="1" customWidth="1"/>
    <col min="7" max="16384" width="8.88671875" style="3"/>
  </cols>
  <sheetData>
    <row r="1" spans="1:10" ht="14.4" x14ac:dyDescent="0.3">
      <c r="A1" s="21" t="s">
        <v>90</v>
      </c>
    </row>
    <row r="2" spans="1:10" ht="24.15" customHeight="1" x14ac:dyDescent="0.3">
      <c r="A2" s="21"/>
    </row>
    <row r="3" spans="1:10" ht="24.15" customHeight="1" x14ac:dyDescent="0.3">
      <c r="A3" s="21"/>
    </row>
    <row r="4" spans="1:10" ht="24.15" customHeight="1" x14ac:dyDescent="0.2"/>
    <row r="5" spans="1:10" ht="13.8" x14ac:dyDescent="0.25">
      <c r="A5" s="5"/>
      <c r="B5" s="5" t="s">
        <v>232</v>
      </c>
    </row>
    <row r="6" spans="1:10" x14ac:dyDescent="0.2">
      <c r="B6" s="3" t="s">
        <v>82</v>
      </c>
    </row>
    <row r="8" spans="1:10" x14ac:dyDescent="0.2">
      <c r="C8" s="15">
        <v>2021</v>
      </c>
      <c r="D8" s="15">
        <v>2022</v>
      </c>
      <c r="F8" s="16" t="s">
        <v>233</v>
      </c>
      <c r="J8" s="24"/>
    </row>
    <row r="9" spans="1:10" x14ac:dyDescent="0.2">
      <c r="B9" s="12" t="s">
        <v>20</v>
      </c>
      <c r="C9" s="79">
        <v>100</v>
      </c>
      <c r="D9" s="79">
        <v>100</v>
      </c>
      <c r="F9" s="79">
        <v>83.734236999999993</v>
      </c>
    </row>
    <row r="10" spans="1:10" x14ac:dyDescent="0.2">
      <c r="B10" s="12" t="s">
        <v>11</v>
      </c>
      <c r="C10" s="79">
        <v>92.5</v>
      </c>
      <c r="D10" s="79">
        <v>100</v>
      </c>
      <c r="F10" s="79">
        <v>83.734236999999993</v>
      </c>
    </row>
    <row r="11" spans="1:10" x14ac:dyDescent="0.2">
      <c r="B11" s="12" t="s">
        <v>10</v>
      </c>
      <c r="C11" s="79">
        <v>97.5</v>
      </c>
      <c r="D11" s="79">
        <v>98.75</v>
      </c>
      <c r="F11" s="79">
        <v>83.734236999999993</v>
      </c>
    </row>
    <row r="12" spans="1:10" x14ac:dyDescent="0.2">
      <c r="B12" s="12" t="s">
        <v>76</v>
      </c>
      <c r="C12" s="79">
        <v>97.222200000000001</v>
      </c>
      <c r="D12" s="79">
        <v>97.222222000000002</v>
      </c>
      <c r="F12" s="79">
        <v>83.734236999999993</v>
      </c>
    </row>
    <row r="13" spans="1:10" x14ac:dyDescent="0.2">
      <c r="B13" s="12" t="s">
        <v>25</v>
      </c>
      <c r="C13" s="79">
        <v>96.666700000000006</v>
      </c>
      <c r="D13" s="79">
        <v>96.666667000000004</v>
      </c>
      <c r="F13" s="79">
        <v>83.734236999999993</v>
      </c>
    </row>
    <row r="14" spans="1:10" x14ac:dyDescent="0.2">
      <c r="B14" s="12" t="s">
        <v>24</v>
      </c>
      <c r="C14" s="79">
        <v>92.8125</v>
      </c>
      <c r="D14" s="79">
        <v>94.375</v>
      </c>
      <c r="F14" s="79">
        <v>83.734236999999993</v>
      </c>
    </row>
    <row r="15" spans="1:10" x14ac:dyDescent="0.2">
      <c r="B15" s="12" t="s">
        <v>36</v>
      </c>
      <c r="C15" s="79">
        <v>93.625</v>
      </c>
      <c r="D15" s="79">
        <v>91</v>
      </c>
      <c r="F15" s="79">
        <v>83.734236999999993</v>
      </c>
    </row>
    <row r="16" spans="1:10" x14ac:dyDescent="0.2">
      <c r="B16" s="12" t="s">
        <v>29</v>
      </c>
      <c r="C16" s="79">
        <v>87.777799999999999</v>
      </c>
      <c r="D16" s="79">
        <v>89.444444000000004</v>
      </c>
      <c r="F16" s="79">
        <v>83.734236999999993</v>
      </c>
    </row>
    <row r="17" spans="2:6" x14ac:dyDescent="0.2">
      <c r="B17" s="12" t="s">
        <v>9</v>
      </c>
      <c r="C17" s="79">
        <v>88.6905</v>
      </c>
      <c r="D17" s="79">
        <v>88.690476000000004</v>
      </c>
      <c r="F17" s="79">
        <v>83.734236999999993</v>
      </c>
    </row>
    <row r="18" spans="2:6" x14ac:dyDescent="0.2">
      <c r="B18" s="12" t="s">
        <v>33</v>
      </c>
      <c r="C18" s="79">
        <v>87.847200000000001</v>
      </c>
      <c r="D18" s="79">
        <v>87.847222000000002</v>
      </c>
      <c r="F18" s="79">
        <v>83.734236999999993</v>
      </c>
    </row>
    <row r="19" spans="2:6" x14ac:dyDescent="0.2">
      <c r="B19" s="12" t="s">
        <v>2</v>
      </c>
      <c r="C19" s="79">
        <v>81.011899999999997</v>
      </c>
      <c r="D19" s="79">
        <v>87.559523999999996</v>
      </c>
      <c r="F19" s="79">
        <v>83.734236999999993</v>
      </c>
    </row>
    <row r="20" spans="2:6" x14ac:dyDescent="0.2">
      <c r="B20" s="12" t="s">
        <v>23</v>
      </c>
      <c r="C20" s="79">
        <v>85.833299999999994</v>
      </c>
      <c r="D20" s="79">
        <v>85.833332999999996</v>
      </c>
      <c r="F20" s="79">
        <v>83.734236999999993</v>
      </c>
    </row>
    <row r="21" spans="2:6" x14ac:dyDescent="0.2">
      <c r="B21" s="12" t="s">
        <v>7</v>
      </c>
      <c r="C21" s="79">
        <v>85.798599999999993</v>
      </c>
      <c r="D21" s="79">
        <v>84.682540000000003</v>
      </c>
      <c r="F21" s="79">
        <v>83.734236999999993</v>
      </c>
    </row>
    <row r="22" spans="2:6" x14ac:dyDescent="0.2">
      <c r="B22" s="12" t="s">
        <v>154</v>
      </c>
      <c r="C22" s="79">
        <v>80.75</v>
      </c>
      <c r="D22" s="79">
        <v>83.75</v>
      </c>
      <c r="F22" s="79">
        <v>83.734236999999993</v>
      </c>
    </row>
    <row r="23" spans="2:6" x14ac:dyDescent="0.2">
      <c r="B23" s="12" t="s">
        <v>78</v>
      </c>
      <c r="C23" s="79">
        <v>81.7102</v>
      </c>
      <c r="D23" s="79">
        <v>83.734236999999993</v>
      </c>
      <c r="F23" s="79">
        <v>83.734236999999993</v>
      </c>
    </row>
    <row r="24" spans="2:6" x14ac:dyDescent="0.2">
      <c r="B24" s="12" t="s">
        <v>1</v>
      </c>
      <c r="C24" s="79">
        <v>81.428600000000003</v>
      </c>
      <c r="D24" s="79">
        <v>82.857142999999994</v>
      </c>
      <c r="F24" s="79">
        <v>83.734236999999993</v>
      </c>
    </row>
    <row r="25" spans="2:6" x14ac:dyDescent="0.2">
      <c r="B25" s="12" t="s">
        <v>35</v>
      </c>
      <c r="C25" s="79">
        <v>83.958299999999994</v>
      </c>
      <c r="D25" s="79">
        <v>82.708332999999996</v>
      </c>
      <c r="F25" s="79">
        <v>83.734236999999993</v>
      </c>
    </row>
    <row r="26" spans="2:6" x14ac:dyDescent="0.2">
      <c r="B26" s="12" t="s">
        <v>31</v>
      </c>
      <c r="C26" s="79">
        <v>81.944400000000002</v>
      </c>
      <c r="D26" s="79">
        <v>81.944444000000004</v>
      </c>
      <c r="F26" s="79">
        <v>83.734236999999993</v>
      </c>
    </row>
    <row r="27" spans="2:6" x14ac:dyDescent="0.2">
      <c r="B27" s="12" t="s">
        <v>3</v>
      </c>
      <c r="C27" s="79">
        <v>76.232600000000005</v>
      </c>
      <c r="D27" s="79">
        <v>80.763889000000006</v>
      </c>
      <c r="F27" s="79">
        <v>83.734236999999993</v>
      </c>
    </row>
    <row r="28" spans="2:6" x14ac:dyDescent="0.2">
      <c r="B28" s="12" t="s">
        <v>18</v>
      </c>
      <c r="C28" s="79">
        <v>79.855699999999999</v>
      </c>
      <c r="D28" s="79">
        <v>80.668154999999999</v>
      </c>
      <c r="F28" s="79">
        <v>83.734236999999993</v>
      </c>
    </row>
    <row r="29" spans="2:6" x14ac:dyDescent="0.2">
      <c r="B29" s="12" t="s">
        <v>12</v>
      </c>
      <c r="C29" s="79">
        <v>80.138900000000007</v>
      </c>
      <c r="D29" s="79">
        <v>79.305555999999996</v>
      </c>
      <c r="F29" s="79">
        <v>83.734236999999993</v>
      </c>
    </row>
    <row r="30" spans="2:6" x14ac:dyDescent="0.2">
      <c r="B30" s="12" t="s">
        <v>34</v>
      </c>
      <c r="C30" s="79">
        <v>74.541200000000003</v>
      </c>
      <c r="D30" s="79">
        <v>77.934027999999998</v>
      </c>
      <c r="F30" s="79">
        <v>83.734236999999993</v>
      </c>
    </row>
    <row r="31" spans="2:6" x14ac:dyDescent="0.2">
      <c r="B31" s="12" t="s">
        <v>19</v>
      </c>
      <c r="C31" s="79">
        <v>73.75</v>
      </c>
      <c r="D31" s="79">
        <v>76.25</v>
      </c>
      <c r="F31" s="79">
        <v>83.734236999999993</v>
      </c>
    </row>
    <row r="32" spans="2:6" x14ac:dyDescent="0.2">
      <c r="B32" s="12" t="s">
        <v>49</v>
      </c>
      <c r="C32" s="79">
        <v>78.743099999999998</v>
      </c>
      <c r="D32" s="79">
        <v>74.711805999999996</v>
      </c>
      <c r="F32" s="79">
        <v>83.734236999999993</v>
      </c>
    </row>
    <row r="33" spans="2:6" x14ac:dyDescent="0.2">
      <c r="B33" s="12" t="s">
        <v>13</v>
      </c>
      <c r="C33" s="79">
        <v>47.604199999999999</v>
      </c>
      <c r="D33" s="79">
        <v>73.697917000000004</v>
      </c>
      <c r="F33" s="79">
        <v>83.734236999999993</v>
      </c>
    </row>
    <row r="34" spans="2:6" x14ac:dyDescent="0.2">
      <c r="B34" s="12" t="s">
        <v>30</v>
      </c>
      <c r="C34" s="79">
        <v>69.618099999999998</v>
      </c>
      <c r="D34" s="79">
        <v>72.743055999999996</v>
      </c>
      <c r="F34" s="79">
        <v>83.734236999999993</v>
      </c>
    </row>
    <row r="35" spans="2:6" x14ac:dyDescent="0.2">
      <c r="B35" s="12" t="s">
        <v>168</v>
      </c>
      <c r="C35" s="79">
        <v>68.055599999999998</v>
      </c>
      <c r="D35" s="79">
        <v>66.805555999999996</v>
      </c>
      <c r="F35" s="79">
        <v>83.734236999999993</v>
      </c>
    </row>
    <row r="36" spans="2:6" x14ac:dyDescent="0.2">
      <c r="B36" s="12" t="s">
        <v>32</v>
      </c>
      <c r="C36" s="79">
        <v>42.268799999999999</v>
      </c>
      <c r="D36" s="79">
        <v>44.613095000000001</v>
      </c>
      <c r="F36" s="79">
        <v>83.734236999999993</v>
      </c>
    </row>
    <row r="37" spans="2:6" x14ac:dyDescent="0.2">
      <c r="B37" s="85" t="s">
        <v>492</v>
      </c>
    </row>
  </sheetData>
  <sortState xmlns:xlrd2="http://schemas.microsoft.com/office/spreadsheetml/2017/richdata2" ref="B9:C37">
    <sortCondition descending="1" ref="C9:C37"/>
  </sortState>
  <hyperlinks>
    <hyperlink ref="A1" location="Índice!A1" display="Índice" xr:uid="{65828EFE-D857-4497-955E-38820DDE62AE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landscape" horizontalDpi="1200" verticalDpi="12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A03A5-1550-4A3E-BAD8-C1887C1B3296}">
  <sheetPr>
    <pageSetUpPr fitToPage="1"/>
  </sheetPr>
  <dimension ref="A1:F38"/>
  <sheetViews>
    <sheetView workbookViewId="0"/>
  </sheetViews>
  <sheetFormatPr defaultRowHeight="11.4" x14ac:dyDescent="0.2"/>
  <cols>
    <col min="1" max="1" width="10.5546875" style="3" customWidth="1"/>
    <col min="2" max="2" width="13.44140625" style="3" customWidth="1"/>
    <col min="3" max="7" width="8.88671875" style="3"/>
    <col min="8" max="8" width="11.44140625" style="3" bestFit="1" customWidth="1"/>
    <col min="9" max="12" width="8.88671875" style="3"/>
    <col min="13" max="13" width="16.33203125" style="3" customWidth="1"/>
    <col min="14" max="16384" width="8.88671875" style="3"/>
  </cols>
  <sheetData>
    <row r="1" spans="1:6" ht="14.4" x14ac:dyDescent="0.3">
      <c r="A1" s="21" t="s">
        <v>90</v>
      </c>
    </row>
    <row r="2" spans="1:6" ht="24.15" customHeight="1" x14ac:dyDescent="0.3">
      <c r="A2" s="21"/>
    </row>
    <row r="3" spans="1:6" ht="24.15" customHeight="1" x14ac:dyDescent="0.3">
      <c r="A3" s="21"/>
    </row>
    <row r="4" spans="1:6" ht="24.15" customHeight="1" x14ac:dyDescent="0.2"/>
    <row r="5" spans="1:6" ht="13.8" x14ac:dyDescent="0.25">
      <c r="A5" s="5"/>
      <c r="B5" s="5" t="s">
        <v>391</v>
      </c>
    </row>
    <row r="6" spans="1:6" x14ac:dyDescent="0.2">
      <c r="A6" s="74"/>
      <c r="B6" s="74" t="s">
        <v>392</v>
      </c>
    </row>
    <row r="8" spans="1:6" x14ac:dyDescent="0.2">
      <c r="C8" s="15">
        <v>2017</v>
      </c>
      <c r="D8" s="15">
        <v>2018</v>
      </c>
      <c r="E8" s="15">
        <v>2019</v>
      </c>
      <c r="F8" s="15">
        <v>2020</v>
      </c>
    </row>
    <row r="9" spans="1:6" x14ac:dyDescent="0.2">
      <c r="B9" s="12" t="s">
        <v>76</v>
      </c>
      <c r="C9" s="3">
        <v>21.837874814730355</v>
      </c>
      <c r="D9" s="3">
        <v>26.400638467677574</v>
      </c>
      <c r="E9" s="3">
        <v>19.523429483525252</v>
      </c>
      <c r="F9" s="3">
        <v>2.6107855432675859</v>
      </c>
    </row>
    <row r="10" spans="1:6" x14ac:dyDescent="0.2">
      <c r="B10" s="12" t="s">
        <v>3</v>
      </c>
      <c r="C10" s="3">
        <v>6.2319005814616339</v>
      </c>
      <c r="D10" s="3">
        <v>5.5045034773686004</v>
      </c>
      <c r="E10" s="3">
        <v>4.7771063732755668</v>
      </c>
      <c r="F10" s="3">
        <v>3.7852012313305212</v>
      </c>
    </row>
    <row r="11" spans="1:6" x14ac:dyDescent="0.2">
      <c r="B11" s="12" t="s">
        <v>23</v>
      </c>
      <c r="C11" s="3">
        <v>7.4221867517956897</v>
      </c>
      <c r="D11" s="3">
        <v>3.6529472124045141</v>
      </c>
      <c r="E11" s="3">
        <v>3.917455250256527</v>
      </c>
      <c r="F11" s="3">
        <v>8.1495838558887232</v>
      </c>
    </row>
    <row r="12" spans="1:6" x14ac:dyDescent="0.2">
      <c r="B12" s="12" t="s">
        <v>32</v>
      </c>
      <c r="C12" s="3">
        <v>17.142857142857142</v>
      </c>
      <c r="D12" s="3">
        <v>13.373617603465965</v>
      </c>
      <c r="E12" s="3">
        <v>12.646220499372934</v>
      </c>
      <c r="F12" s="3">
        <v>14.894538821115038</v>
      </c>
    </row>
    <row r="13" spans="1:6" x14ac:dyDescent="0.2">
      <c r="B13" s="12" t="s">
        <v>7</v>
      </c>
      <c r="C13" s="3">
        <v>2.3304070231444531</v>
      </c>
      <c r="D13" s="3">
        <v>4.7109793638125641</v>
      </c>
      <c r="E13" s="3">
        <v>11.323680310112872</v>
      </c>
      <c r="F13" s="3">
        <v>19.457302474062249</v>
      </c>
    </row>
    <row r="14" spans="1:6" x14ac:dyDescent="0.2">
      <c r="B14" s="12" t="s">
        <v>25</v>
      </c>
      <c r="C14" s="3">
        <v>29.706988940827721</v>
      </c>
      <c r="D14" s="3">
        <v>26.863527533918596</v>
      </c>
      <c r="E14" s="3">
        <v>24.086193136472467</v>
      </c>
      <c r="F14" s="3">
        <v>20.383080606544294</v>
      </c>
    </row>
    <row r="15" spans="1:6" x14ac:dyDescent="0.2">
      <c r="B15" s="12" t="s">
        <v>24</v>
      </c>
      <c r="C15" s="3">
        <v>17.605746209098164</v>
      </c>
      <c r="D15" s="3">
        <v>18.531524341580209</v>
      </c>
      <c r="E15" s="3">
        <v>20.912096682248315</v>
      </c>
      <c r="F15" s="3">
        <v>25.937749401436548</v>
      </c>
    </row>
    <row r="16" spans="1:6" x14ac:dyDescent="0.2">
      <c r="B16" s="12" t="s">
        <v>10</v>
      </c>
      <c r="C16" s="3">
        <v>17.407365180709153</v>
      </c>
      <c r="D16" s="3">
        <v>22.499144909360389</v>
      </c>
      <c r="E16" s="3">
        <v>30.698894082772775</v>
      </c>
      <c r="F16" s="3">
        <v>36.253562877665033</v>
      </c>
    </row>
    <row r="17" spans="2:6" x14ac:dyDescent="0.2">
      <c r="B17" s="12" t="s">
        <v>34</v>
      </c>
      <c r="C17" s="3">
        <v>14.101014707559001</v>
      </c>
      <c r="D17" s="3">
        <v>25.73936837304754</v>
      </c>
      <c r="E17" s="3">
        <v>27.987686694789645</v>
      </c>
      <c r="F17" s="3">
        <v>39.559913350815187</v>
      </c>
    </row>
    <row r="18" spans="2:6" x14ac:dyDescent="0.2">
      <c r="B18" s="12" t="s">
        <v>18</v>
      </c>
      <c r="C18" s="3">
        <v>43.990422984836385</v>
      </c>
      <c r="D18" s="3">
        <v>43.725914946984375</v>
      </c>
      <c r="E18" s="3">
        <v>45.908106259263477</v>
      </c>
      <c r="F18" s="3">
        <v>43.85816896591038</v>
      </c>
    </row>
    <row r="19" spans="2:6" x14ac:dyDescent="0.2">
      <c r="B19" s="12" t="s">
        <v>11</v>
      </c>
      <c r="C19" s="3">
        <v>36.451943906054034</v>
      </c>
      <c r="D19" s="3">
        <v>33.277847451829892</v>
      </c>
      <c r="E19" s="3">
        <v>30.500513054383759</v>
      </c>
      <c r="F19" s="3">
        <v>47.098392429597538</v>
      </c>
    </row>
    <row r="20" spans="2:6" x14ac:dyDescent="0.2">
      <c r="B20" s="12" t="s">
        <v>13</v>
      </c>
      <c r="C20" s="3">
        <v>19.325048455136244</v>
      </c>
      <c r="D20" s="3">
        <v>28.384448751567664</v>
      </c>
      <c r="E20" s="3">
        <v>29.376353893512714</v>
      </c>
      <c r="F20" s="3">
        <v>53.380458328582833</v>
      </c>
    </row>
    <row r="21" spans="2:6" x14ac:dyDescent="0.2">
      <c r="B21" s="12" t="s">
        <v>9</v>
      </c>
      <c r="C21" s="3">
        <v>38.766389237259141</v>
      </c>
      <c r="D21" s="3">
        <v>45.643598221411466</v>
      </c>
      <c r="E21" s="3">
        <v>49.545091779728644</v>
      </c>
      <c r="F21" s="3">
        <v>55.95941169763995</v>
      </c>
    </row>
    <row r="22" spans="2:6" x14ac:dyDescent="0.2">
      <c r="B22" s="12" t="s">
        <v>36</v>
      </c>
      <c r="C22" s="3">
        <v>56.488427773343972</v>
      </c>
      <c r="D22" s="3">
        <v>59.199635161327102</v>
      </c>
      <c r="E22" s="3">
        <v>61.910842549310217</v>
      </c>
      <c r="F22" s="3">
        <v>67.00262227796145</v>
      </c>
    </row>
    <row r="23" spans="2:6" x14ac:dyDescent="0.2">
      <c r="B23" s="12" t="s">
        <v>168</v>
      </c>
      <c r="C23" s="3">
        <v>3.7190742218675172</v>
      </c>
      <c r="D23" s="3">
        <v>5.2399954395165889</v>
      </c>
      <c r="E23" s="3">
        <v>11.984950404742904</v>
      </c>
      <c r="F23" s="3">
        <v>75.07011743244783</v>
      </c>
    </row>
    <row r="24" spans="2:6" x14ac:dyDescent="0.2">
      <c r="B24" s="12" t="s">
        <v>154</v>
      </c>
      <c r="C24" s="3">
        <v>84.063390719416262</v>
      </c>
      <c r="D24" s="3">
        <v>85.848819974917348</v>
      </c>
      <c r="E24" s="3">
        <v>84.592406795120283</v>
      </c>
      <c r="F24" s="3">
        <v>78.707102952913004</v>
      </c>
    </row>
    <row r="25" spans="2:6" x14ac:dyDescent="0.2">
      <c r="B25" s="12" t="s">
        <v>33</v>
      </c>
      <c r="C25" s="3">
        <v>82.47634249230417</v>
      </c>
      <c r="D25" s="3">
        <v>80.624786227340081</v>
      </c>
      <c r="E25" s="3">
        <v>79.236119028617026</v>
      </c>
      <c r="F25" s="3">
        <v>91.734123817124598</v>
      </c>
    </row>
    <row r="26" spans="2:6" x14ac:dyDescent="0.2">
      <c r="B26" s="12" t="s">
        <v>49</v>
      </c>
      <c r="C26" s="3">
        <v>140.33747577243187</v>
      </c>
      <c r="D26" s="3">
        <v>163.87869114126096</v>
      </c>
      <c r="E26" s="3">
        <v>140.20522175350584</v>
      </c>
      <c r="F26" s="3">
        <v>95.635617375441782</v>
      </c>
    </row>
    <row r="27" spans="2:6" x14ac:dyDescent="0.2">
      <c r="B27" s="12" t="s">
        <v>30</v>
      </c>
      <c r="C27" s="3">
        <v>66.01071713601641</v>
      </c>
      <c r="D27" s="3">
        <v>84.12951772887925</v>
      </c>
      <c r="E27" s="3">
        <v>89.684186523771501</v>
      </c>
      <c r="F27" s="3">
        <v>96.95815756470185</v>
      </c>
    </row>
    <row r="28" spans="2:6" x14ac:dyDescent="0.2">
      <c r="B28" s="12" t="s">
        <v>35</v>
      </c>
      <c r="C28" s="3">
        <v>119.30908676319692</v>
      </c>
      <c r="D28" s="3">
        <v>124.13635845399611</v>
      </c>
      <c r="E28" s="3">
        <v>141.79226998061793</v>
      </c>
      <c r="F28" s="3">
        <v>128.43461406909131</v>
      </c>
    </row>
    <row r="29" spans="2:6" x14ac:dyDescent="0.2">
      <c r="B29" s="12" t="s">
        <v>20</v>
      </c>
      <c r="C29" s="3">
        <v>127.64108995553529</v>
      </c>
      <c r="D29" s="3">
        <v>97.619427659331876</v>
      </c>
      <c r="E29" s="3">
        <v>137.56014137498573</v>
      </c>
      <c r="F29" s="3">
        <v>137.62626838444871</v>
      </c>
    </row>
    <row r="30" spans="2:6" x14ac:dyDescent="0.2">
      <c r="B30" s="12" t="s">
        <v>19</v>
      </c>
      <c r="C30" s="3">
        <v>128.83137612586933</v>
      </c>
      <c r="D30" s="3">
        <v>160.44008664918479</v>
      </c>
      <c r="E30" s="3">
        <v>154.68703682590353</v>
      </c>
      <c r="F30" s="3">
        <v>151.77744840953139</v>
      </c>
    </row>
    <row r="31" spans="2:6" x14ac:dyDescent="0.2">
      <c r="B31" s="12" t="s">
        <v>29</v>
      </c>
      <c r="C31" s="3">
        <v>160.17557861133278</v>
      </c>
      <c r="D31" s="3">
        <v>151.71132140006841</v>
      </c>
      <c r="E31" s="3">
        <v>154.95154486375554</v>
      </c>
      <c r="F31" s="3">
        <v>170.55751909702423</v>
      </c>
    </row>
    <row r="32" spans="2:6" x14ac:dyDescent="0.2">
      <c r="B32" s="12" t="s">
        <v>31</v>
      </c>
      <c r="C32" s="3">
        <v>99.20647588644394</v>
      </c>
      <c r="D32" s="3">
        <v>137.75852240337474</v>
      </c>
      <c r="E32" s="3">
        <v>160.24170562079576</v>
      </c>
      <c r="F32" s="3">
        <v>195.4874016645764</v>
      </c>
    </row>
    <row r="33" spans="2:6" x14ac:dyDescent="0.2">
      <c r="B33" s="12" t="s">
        <v>1</v>
      </c>
      <c r="C33" s="3">
        <v>156.53859309086761</v>
      </c>
      <c r="D33" s="3">
        <v>174.72352069319342</v>
      </c>
      <c r="E33" s="3">
        <v>180.34431649754873</v>
      </c>
      <c r="F33" s="3">
        <v>210.96112187891919</v>
      </c>
    </row>
    <row r="34" spans="2:6" x14ac:dyDescent="0.2">
      <c r="B34" s="12" t="s">
        <v>2</v>
      </c>
      <c r="C34" s="3">
        <v>158.78691141260973</v>
      </c>
      <c r="D34" s="3">
        <v>185.36996921673696</v>
      </c>
      <c r="E34" s="3">
        <v>210.96112187891919</v>
      </c>
      <c r="F34" s="3">
        <v>210.96112187891919</v>
      </c>
    </row>
    <row r="35" spans="2:6" x14ac:dyDescent="0.2">
      <c r="B35" s="12" t="s">
        <v>12</v>
      </c>
      <c r="C35" s="3">
        <v>210.96112187891919</v>
      </c>
      <c r="D35" s="3">
        <v>210.96112187891919</v>
      </c>
      <c r="E35" s="3">
        <v>210.96112187891919</v>
      </c>
      <c r="F35" s="3">
        <v>210.96112187891919</v>
      </c>
    </row>
    <row r="36" spans="2:6" x14ac:dyDescent="0.2">
      <c r="B36" s="85" t="s">
        <v>493</v>
      </c>
    </row>
    <row r="37" spans="2:6" x14ac:dyDescent="0.2">
      <c r="B37" s="3" t="s">
        <v>89</v>
      </c>
    </row>
    <row r="38" spans="2:6" x14ac:dyDescent="0.2">
      <c r="B38" s="81" t="s">
        <v>494</v>
      </c>
    </row>
  </sheetData>
  <sortState xmlns:xlrd2="http://schemas.microsoft.com/office/spreadsheetml/2017/richdata2" ref="B9:F38">
    <sortCondition ref="F9:F38"/>
  </sortState>
  <hyperlinks>
    <hyperlink ref="A1" location="Índice!A1" display="Índice" xr:uid="{0F97956E-B046-4745-960A-DA3CD4ED9222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8" fitToHeight="2" orientation="landscape" horizontalDpi="1200" verticalDpi="12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3B5B1-DFE0-4843-9E86-8BDC51F1D15E}">
  <sheetPr>
    <pageSetUpPr fitToPage="1"/>
  </sheetPr>
  <dimension ref="A1:O15"/>
  <sheetViews>
    <sheetView workbookViewId="0"/>
  </sheetViews>
  <sheetFormatPr defaultRowHeight="11.4" x14ac:dyDescent="0.2"/>
  <cols>
    <col min="1" max="1" width="7.6640625" style="3" customWidth="1"/>
    <col min="2" max="2" width="16" style="3" bestFit="1" customWidth="1"/>
    <col min="3" max="3" width="10" style="3" customWidth="1"/>
    <col min="4" max="4" width="13.5546875" style="3" bestFit="1" customWidth="1"/>
    <col min="5" max="5" width="18" style="3" bestFit="1" customWidth="1"/>
    <col min="6" max="6" width="18.6640625" style="3" bestFit="1" customWidth="1"/>
    <col min="7" max="7" width="11.5546875" style="3" bestFit="1" customWidth="1"/>
    <col min="8" max="8" width="13.21875" style="3" bestFit="1" customWidth="1"/>
    <col min="9" max="9" width="11.5546875" style="3" bestFit="1" customWidth="1"/>
    <col min="10" max="10" width="15.77734375" style="3" bestFit="1" customWidth="1"/>
    <col min="11" max="11" width="13.5546875" style="3" bestFit="1" customWidth="1"/>
    <col min="12" max="12" width="16.88671875" style="3" bestFit="1" customWidth="1"/>
    <col min="13" max="13" width="13.5546875" style="3" bestFit="1" customWidth="1"/>
    <col min="14" max="14" width="18.5546875" style="3" bestFit="1" customWidth="1"/>
    <col min="15" max="15" width="16" style="3" bestFit="1" customWidth="1"/>
    <col min="16" max="16384" width="8.88671875" style="3"/>
  </cols>
  <sheetData>
    <row r="1" spans="1:15" s="1" customFormat="1" ht="14.4" x14ac:dyDescent="0.3">
      <c r="A1" s="21" t="s">
        <v>90</v>
      </c>
    </row>
    <row r="2" spans="1:15" s="1" customFormat="1" ht="24.15" customHeight="1" x14ac:dyDescent="0.3">
      <c r="A2" s="21"/>
    </row>
    <row r="3" spans="1:15" s="1" customFormat="1" ht="24.15" customHeight="1" x14ac:dyDescent="0.3">
      <c r="A3" s="21"/>
    </row>
    <row r="4" spans="1:15" s="1" customFormat="1" ht="24.15" customHeight="1" x14ac:dyDescent="0.3"/>
    <row r="5" spans="1:15" s="1" customFormat="1" ht="14.4" x14ac:dyDescent="0.3">
      <c r="A5" s="5"/>
      <c r="B5" s="5" t="s">
        <v>235</v>
      </c>
    </row>
    <row r="6" spans="1:15" s="1" customFormat="1" ht="13.8" customHeight="1" x14ac:dyDescent="0.3"/>
    <row r="7" spans="1:15" ht="24.6" customHeight="1" x14ac:dyDescent="0.2">
      <c r="C7" s="93">
        <v>2023</v>
      </c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</row>
    <row r="8" spans="1:15" ht="24.6" customHeight="1" x14ac:dyDescent="0.2">
      <c r="C8" s="23" t="s">
        <v>77</v>
      </c>
      <c r="D8" s="23" t="s">
        <v>101</v>
      </c>
      <c r="E8" s="23" t="s">
        <v>100</v>
      </c>
      <c r="F8" s="23" t="s">
        <v>99</v>
      </c>
      <c r="G8" s="23" t="s">
        <v>98</v>
      </c>
      <c r="H8" s="23" t="s">
        <v>97</v>
      </c>
      <c r="I8" s="23" t="s">
        <v>237</v>
      </c>
      <c r="J8" s="23" t="s">
        <v>236</v>
      </c>
      <c r="K8" s="23" t="s">
        <v>95</v>
      </c>
      <c r="L8" s="23" t="s">
        <v>94</v>
      </c>
      <c r="M8" s="23" t="s">
        <v>93</v>
      </c>
      <c r="N8" s="23" t="s">
        <v>92</v>
      </c>
      <c r="O8" s="23" t="s">
        <v>91</v>
      </c>
    </row>
    <row r="9" spans="1:15" x14ac:dyDescent="0.2">
      <c r="B9" s="12" t="s">
        <v>78</v>
      </c>
      <c r="C9" s="18" t="e" cm="1">
        <f t="array" ref="C9">-D</f>
        <v>#NAME?</v>
      </c>
      <c r="D9" s="27">
        <v>87.7</v>
      </c>
      <c r="E9" s="27">
        <v>81.7</v>
      </c>
      <c r="F9" s="27">
        <v>70.099999999999994</v>
      </c>
      <c r="G9" s="27">
        <v>67.599999999999994</v>
      </c>
      <c r="H9" s="27">
        <v>34.1</v>
      </c>
      <c r="I9" s="27">
        <v>61.9</v>
      </c>
      <c r="J9" s="27">
        <v>77.7</v>
      </c>
      <c r="K9" s="27">
        <v>62.4</v>
      </c>
      <c r="L9" s="27">
        <v>79.3</v>
      </c>
      <c r="M9" s="27">
        <v>78.8</v>
      </c>
      <c r="N9" s="27">
        <v>78.3</v>
      </c>
      <c r="O9" s="27">
        <v>66.7</v>
      </c>
    </row>
    <row r="10" spans="1:15" x14ac:dyDescent="0.2">
      <c r="B10" s="12" t="s">
        <v>31</v>
      </c>
      <c r="C10" s="13">
        <v>30</v>
      </c>
      <c r="D10" s="88">
        <v>89.9</v>
      </c>
      <c r="E10" s="88">
        <v>90.7</v>
      </c>
      <c r="F10" s="88">
        <v>67</v>
      </c>
      <c r="G10" s="88">
        <v>60.5</v>
      </c>
      <c r="H10" s="88">
        <v>34.700000000000003</v>
      </c>
      <c r="I10" s="88">
        <v>67</v>
      </c>
      <c r="J10" s="88">
        <v>76.2</v>
      </c>
      <c r="K10" s="88">
        <v>55.1</v>
      </c>
      <c r="L10" s="88">
        <v>84.8</v>
      </c>
      <c r="M10" s="88">
        <v>78.599999999999994</v>
      </c>
      <c r="N10" s="88">
        <v>70</v>
      </c>
      <c r="O10" s="88">
        <v>60</v>
      </c>
    </row>
    <row r="11" spans="1:15" x14ac:dyDescent="0.2">
      <c r="B11" s="12" t="s">
        <v>44</v>
      </c>
      <c r="C11" s="13">
        <v>1</v>
      </c>
      <c r="D11" s="3">
        <v>94</v>
      </c>
      <c r="E11" s="3">
        <v>58.3</v>
      </c>
      <c r="F11" s="27">
        <v>91.2</v>
      </c>
      <c r="G11" s="3">
        <v>90.6</v>
      </c>
      <c r="H11" s="3">
        <v>89</v>
      </c>
      <c r="I11" s="3">
        <v>78</v>
      </c>
      <c r="J11" s="3">
        <v>86.9</v>
      </c>
      <c r="K11" s="27">
        <v>77.3</v>
      </c>
      <c r="L11" s="3">
        <v>81.900000000000006</v>
      </c>
      <c r="M11" s="3">
        <v>95</v>
      </c>
      <c r="N11" s="3">
        <v>85</v>
      </c>
      <c r="O11" s="3">
        <v>80</v>
      </c>
    </row>
    <row r="14" spans="1:15" x14ac:dyDescent="0.2">
      <c r="B14" s="12" t="s">
        <v>225</v>
      </c>
      <c r="C14" s="6">
        <v>62</v>
      </c>
      <c r="D14" s="61">
        <v>71.5</v>
      </c>
      <c r="E14" s="61">
        <v>64.3</v>
      </c>
      <c r="F14" s="61">
        <v>59.5</v>
      </c>
      <c r="G14" s="61">
        <v>59.9</v>
      </c>
      <c r="H14" s="61">
        <v>35.6</v>
      </c>
      <c r="I14" s="61">
        <v>69.8</v>
      </c>
      <c r="J14" s="61">
        <v>79.7</v>
      </c>
      <c r="K14" s="61">
        <v>44.3</v>
      </c>
      <c r="L14" s="61">
        <v>83</v>
      </c>
      <c r="M14" s="61">
        <v>86</v>
      </c>
      <c r="N14" s="61">
        <v>70</v>
      </c>
      <c r="O14" s="61">
        <v>60</v>
      </c>
    </row>
    <row r="15" spans="1:15" x14ac:dyDescent="0.2">
      <c r="B15" s="85" t="s">
        <v>495</v>
      </c>
    </row>
  </sheetData>
  <mergeCells count="1">
    <mergeCell ref="C7:O7"/>
  </mergeCells>
  <hyperlinks>
    <hyperlink ref="A1" location="Índice!A1" display="Índice" xr:uid="{6E1429A2-2349-4CFD-8C87-19FD1CA53F99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1" orientation="landscape" horizontalDpi="1200" verticalDpi="12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E6D62-47D7-4795-8181-C1EB2ACEEC9B}">
  <sheetPr>
    <pageSetUpPr fitToPage="1"/>
  </sheetPr>
  <dimension ref="A1:P49"/>
  <sheetViews>
    <sheetView workbookViewId="0"/>
  </sheetViews>
  <sheetFormatPr defaultRowHeight="11.4" x14ac:dyDescent="0.2"/>
  <cols>
    <col min="1" max="1" width="10.109375" style="3" customWidth="1"/>
    <col min="2" max="2" width="20.6640625" style="3" bestFit="1" customWidth="1"/>
    <col min="3" max="3" width="8.88671875" style="3"/>
    <col min="4" max="5" width="13.33203125" style="3" bestFit="1" customWidth="1"/>
    <col min="6" max="6" width="14.88671875" style="3" customWidth="1"/>
    <col min="7" max="15" width="13.33203125" style="3" bestFit="1" customWidth="1"/>
    <col min="16" max="16384" width="8.88671875" style="3"/>
  </cols>
  <sheetData>
    <row r="1" spans="1:16" ht="14.4" x14ac:dyDescent="0.3">
      <c r="A1" s="21" t="s">
        <v>90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ht="24.15" customHeight="1" x14ac:dyDescent="0.3">
      <c r="A2" s="2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6" ht="24.15" customHeight="1" x14ac:dyDescent="0.3">
      <c r="A3" s="2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ht="24.1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6" ht="14.4" x14ac:dyDescent="0.3">
      <c r="A5" s="5"/>
      <c r="B5" s="5" t="s">
        <v>497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6" ht="14.4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6" x14ac:dyDescent="0.2">
      <c r="C7" s="93">
        <v>2022</v>
      </c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</row>
    <row r="8" spans="1:16" ht="22.8" x14ac:dyDescent="0.2">
      <c r="C8" s="23" t="s">
        <v>77</v>
      </c>
      <c r="D8" s="23" t="s">
        <v>101</v>
      </c>
      <c r="E8" s="23" t="s">
        <v>100</v>
      </c>
      <c r="F8" s="23" t="s">
        <v>99</v>
      </c>
      <c r="G8" s="23" t="s">
        <v>98</v>
      </c>
      <c r="H8" s="23" t="s">
        <v>97</v>
      </c>
      <c r="I8" s="23" t="s">
        <v>237</v>
      </c>
      <c r="J8" s="23" t="s">
        <v>96</v>
      </c>
      <c r="K8" s="23" t="s">
        <v>95</v>
      </c>
      <c r="L8" s="23" t="s">
        <v>94</v>
      </c>
      <c r="M8" s="23" t="s">
        <v>93</v>
      </c>
      <c r="N8" s="23" t="s">
        <v>92</v>
      </c>
      <c r="O8" s="23" t="s">
        <v>91</v>
      </c>
    </row>
    <row r="9" spans="1:16" x14ac:dyDescent="0.2">
      <c r="B9" s="12" t="s">
        <v>44</v>
      </c>
      <c r="C9" s="13">
        <v>1</v>
      </c>
      <c r="D9" s="3">
        <v>83.9</v>
      </c>
      <c r="E9" s="3">
        <v>94</v>
      </c>
      <c r="F9" s="3">
        <v>58.3</v>
      </c>
      <c r="G9" s="3">
        <v>91.2</v>
      </c>
      <c r="H9" s="3">
        <v>90.6</v>
      </c>
      <c r="I9" s="3">
        <v>89</v>
      </c>
      <c r="J9" s="3">
        <v>78</v>
      </c>
      <c r="K9" s="3">
        <v>86.9</v>
      </c>
      <c r="L9" s="3">
        <v>77.3</v>
      </c>
      <c r="M9" s="3">
        <v>81.900000000000006</v>
      </c>
      <c r="N9" s="3">
        <v>95</v>
      </c>
      <c r="O9" s="3">
        <v>85</v>
      </c>
      <c r="P9" s="3">
        <v>80</v>
      </c>
    </row>
    <row r="10" spans="1:16" x14ac:dyDescent="0.2">
      <c r="B10" s="12" t="s">
        <v>37</v>
      </c>
      <c r="C10" s="13">
        <v>2</v>
      </c>
      <c r="D10" s="3">
        <v>83.8</v>
      </c>
      <c r="E10" s="3">
        <v>94.2</v>
      </c>
      <c r="F10" s="3">
        <v>97.8</v>
      </c>
      <c r="G10" s="3">
        <v>92.3</v>
      </c>
      <c r="H10" s="3">
        <v>70.599999999999994</v>
      </c>
      <c r="I10" s="3">
        <v>63.9</v>
      </c>
      <c r="J10" s="3">
        <v>95.4</v>
      </c>
      <c r="K10" s="3">
        <v>84.3</v>
      </c>
      <c r="L10" s="3">
        <v>60.5</v>
      </c>
      <c r="M10" s="3">
        <v>85.1</v>
      </c>
      <c r="N10" s="3">
        <v>86.6</v>
      </c>
      <c r="O10" s="3">
        <v>85</v>
      </c>
      <c r="P10" s="3">
        <v>90</v>
      </c>
    </row>
    <row r="11" spans="1:16" x14ac:dyDescent="0.2">
      <c r="B11" s="12" t="s">
        <v>20</v>
      </c>
      <c r="C11" s="13">
        <v>3</v>
      </c>
      <c r="D11" s="3">
        <v>82</v>
      </c>
      <c r="E11" s="3">
        <v>92.9</v>
      </c>
      <c r="F11" s="3">
        <v>93.9</v>
      </c>
      <c r="G11" s="3">
        <v>82.8</v>
      </c>
      <c r="H11" s="3">
        <v>78.400000000000006</v>
      </c>
      <c r="I11" s="3">
        <v>80.5</v>
      </c>
      <c r="J11" s="3">
        <v>86.8</v>
      </c>
      <c r="K11" s="3">
        <v>87.2</v>
      </c>
      <c r="L11" s="3">
        <v>61.2</v>
      </c>
      <c r="M11" s="3">
        <v>81.5</v>
      </c>
      <c r="N11" s="3">
        <v>78.599999999999994</v>
      </c>
      <c r="O11" s="3">
        <v>90</v>
      </c>
      <c r="P11" s="3">
        <v>70</v>
      </c>
    </row>
    <row r="12" spans="1:16" x14ac:dyDescent="0.2">
      <c r="B12" s="12" t="s">
        <v>102</v>
      </c>
      <c r="C12" s="6">
        <v>4</v>
      </c>
      <c r="D12" s="3">
        <v>80.7</v>
      </c>
      <c r="E12" s="3">
        <v>81.900000000000006</v>
      </c>
      <c r="F12" s="3">
        <v>94.7</v>
      </c>
      <c r="G12" s="3">
        <v>76.3</v>
      </c>
      <c r="H12" s="3">
        <v>79.3</v>
      </c>
      <c r="I12" s="3">
        <v>91.1</v>
      </c>
      <c r="J12" s="3">
        <v>93.6</v>
      </c>
      <c r="K12" s="3">
        <v>84.3</v>
      </c>
      <c r="L12" s="3">
        <v>69.099999999999994</v>
      </c>
      <c r="M12" s="3">
        <v>82.5</v>
      </c>
      <c r="N12" s="3">
        <v>85.8</v>
      </c>
      <c r="O12" s="3">
        <v>70</v>
      </c>
      <c r="P12" s="3">
        <v>60</v>
      </c>
    </row>
    <row r="13" spans="1:16" x14ac:dyDescent="0.2">
      <c r="B13" s="12" t="s">
        <v>27</v>
      </c>
      <c r="C13" s="6">
        <v>5</v>
      </c>
      <c r="D13" s="3">
        <v>78.900000000000006</v>
      </c>
      <c r="E13" s="3">
        <v>87.8</v>
      </c>
      <c r="F13" s="3">
        <v>94.7</v>
      </c>
      <c r="G13" s="3">
        <v>96.8</v>
      </c>
      <c r="H13" s="3">
        <v>66.599999999999994</v>
      </c>
      <c r="I13" s="3">
        <v>49.7</v>
      </c>
      <c r="J13" s="3">
        <v>72.2</v>
      </c>
      <c r="K13" s="3">
        <v>88.8</v>
      </c>
      <c r="L13" s="3">
        <v>71.5</v>
      </c>
      <c r="M13" s="3">
        <v>78.7</v>
      </c>
      <c r="N13" s="3">
        <v>90.4</v>
      </c>
      <c r="O13" s="3">
        <v>70</v>
      </c>
      <c r="P13" s="3">
        <v>80</v>
      </c>
    </row>
    <row r="14" spans="1:16" x14ac:dyDescent="0.2">
      <c r="B14" s="12" t="s">
        <v>10</v>
      </c>
      <c r="C14" s="6">
        <v>6</v>
      </c>
      <c r="D14" s="3">
        <v>78.599999999999994</v>
      </c>
      <c r="E14" s="3">
        <v>92.1</v>
      </c>
      <c r="F14" s="3">
        <v>92.9</v>
      </c>
      <c r="G14" s="3">
        <v>83.2</v>
      </c>
      <c r="H14" s="3">
        <v>80.099999999999994</v>
      </c>
      <c r="I14" s="3">
        <v>47.5</v>
      </c>
      <c r="J14" s="3">
        <v>89</v>
      </c>
      <c r="K14" s="3">
        <v>79.400000000000006</v>
      </c>
      <c r="L14" s="3">
        <v>61.9</v>
      </c>
      <c r="M14" s="3">
        <v>78.400000000000006</v>
      </c>
      <c r="N14" s="3">
        <v>78.599999999999994</v>
      </c>
      <c r="O14" s="3">
        <v>90</v>
      </c>
      <c r="P14" s="3">
        <v>70</v>
      </c>
    </row>
    <row r="15" spans="1:16" x14ac:dyDescent="0.2">
      <c r="B15" s="12" t="s">
        <v>25</v>
      </c>
      <c r="C15" s="6">
        <v>7</v>
      </c>
      <c r="D15" s="3">
        <v>78.400000000000006</v>
      </c>
      <c r="E15" s="3">
        <v>96.8</v>
      </c>
      <c r="F15" s="3">
        <v>96.5</v>
      </c>
      <c r="G15" s="3">
        <v>89.7</v>
      </c>
      <c r="H15" s="3">
        <v>64.8</v>
      </c>
      <c r="I15" s="3">
        <v>41.6</v>
      </c>
      <c r="J15" s="3">
        <v>80</v>
      </c>
      <c r="K15" s="3">
        <v>85.5</v>
      </c>
      <c r="L15" s="3">
        <v>56.8</v>
      </c>
      <c r="M15" s="3">
        <v>75.099999999999994</v>
      </c>
      <c r="N15" s="3">
        <v>78.599999999999994</v>
      </c>
      <c r="O15" s="3">
        <v>95</v>
      </c>
      <c r="P15" s="3">
        <v>80</v>
      </c>
    </row>
    <row r="16" spans="1:16" x14ac:dyDescent="0.2">
      <c r="B16" s="12" t="s">
        <v>29</v>
      </c>
      <c r="C16" s="6">
        <v>8</v>
      </c>
      <c r="D16" s="3">
        <v>78</v>
      </c>
      <c r="E16" s="3">
        <v>95.6</v>
      </c>
      <c r="F16" s="3">
        <v>96.6</v>
      </c>
      <c r="G16" s="3">
        <v>91</v>
      </c>
      <c r="H16" s="3">
        <v>51</v>
      </c>
      <c r="I16" s="3">
        <v>37.9</v>
      </c>
      <c r="J16" s="3">
        <v>90.8</v>
      </c>
      <c r="K16" s="3">
        <v>84.4</v>
      </c>
      <c r="L16" s="3">
        <v>59.3</v>
      </c>
      <c r="M16" s="3">
        <v>80.2</v>
      </c>
      <c r="N16" s="3">
        <v>78.599999999999994</v>
      </c>
      <c r="O16" s="3">
        <v>90</v>
      </c>
      <c r="P16" s="3">
        <v>80</v>
      </c>
    </row>
    <row r="17" spans="2:16" x14ac:dyDescent="0.2">
      <c r="B17" s="12" t="s">
        <v>9</v>
      </c>
      <c r="C17" s="6">
        <v>9</v>
      </c>
      <c r="D17" s="3">
        <v>77.599999999999994</v>
      </c>
      <c r="E17" s="3">
        <v>97.5</v>
      </c>
      <c r="F17" s="3">
        <v>88.5</v>
      </c>
      <c r="G17" s="3">
        <v>100</v>
      </c>
      <c r="H17" s="3">
        <v>42.1</v>
      </c>
      <c r="I17" s="3">
        <v>20.9</v>
      </c>
      <c r="J17" s="3">
        <v>97.3</v>
      </c>
      <c r="K17" s="3">
        <v>89</v>
      </c>
      <c r="L17" s="3">
        <v>64.8</v>
      </c>
      <c r="M17" s="3">
        <v>82.4</v>
      </c>
      <c r="N17" s="3">
        <v>78.599999999999994</v>
      </c>
      <c r="O17" s="3">
        <v>90</v>
      </c>
      <c r="P17" s="3">
        <v>80</v>
      </c>
    </row>
    <row r="18" spans="2:16" x14ac:dyDescent="0.2">
      <c r="B18" s="12" t="s">
        <v>33</v>
      </c>
      <c r="C18" s="6">
        <v>10</v>
      </c>
      <c r="D18" s="3">
        <v>77.5</v>
      </c>
      <c r="E18" s="3">
        <v>96.6</v>
      </c>
      <c r="F18" s="3">
        <v>95.6</v>
      </c>
      <c r="G18" s="3">
        <v>95.7</v>
      </c>
      <c r="H18" s="3">
        <v>45.1</v>
      </c>
      <c r="I18" s="3">
        <v>26.2</v>
      </c>
      <c r="J18" s="3">
        <v>96.2</v>
      </c>
      <c r="K18" s="3">
        <v>84.6</v>
      </c>
      <c r="L18" s="3">
        <v>65.900000000000006</v>
      </c>
      <c r="M18" s="3">
        <v>80.900000000000006</v>
      </c>
      <c r="N18" s="3">
        <v>78.599999999999994</v>
      </c>
      <c r="O18" s="3">
        <v>85</v>
      </c>
      <c r="P18" s="3">
        <v>80</v>
      </c>
    </row>
    <row r="19" spans="2:16" x14ac:dyDescent="0.2">
      <c r="B19" s="12" t="s">
        <v>11</v>
      </c>
      <c r="C19" s="6">
        <v>11</v>
      </c>
      <c r="D19" s="3">
        <v>77.099999999999994</v>
      </c>
      <c r="E19" s="3">
        <v>100</v>
      </c>
      <c r="F19" s="3">
        <v>97.2</v>
      </c>
      <c r="G19" s="3">
        <v>97.6</v>
      </c>
      <c r="H19" s="3">
        <v>68.7</v>
      </c>
      <c r="I19" s="3">
        <v>8.5</v>
      </c>
      <c r="J19" s="3">
        <v>76.5</v>
      </c>
      <c r="K19" s="3">
        <v>84.9</v>
      </c>
      <c r="L19" s="3">
        <v>65.5</v>
      </c>
      <c r="M19" s="3">
        <v>82.1</v>
      </c>
      <c r="N19" s="3">
        <v>78.599999999999994</v>
      </c>
      <c r="O19" s="3">
        <v>85</v>
      </c>
      <c r="P19" s="3">
        <v>80</v>
      </c>
    </row>
    <row r="20" spans="2:16" x14ac:dyDescent="0.2">
      <c r="B20" s="12" t="s">
        <v>28</v>
      </c>
      <c r="C20" s="6">
        <v>12</v>
      </c>
      <c r="D20" s="3">
        <v>76.900000000000006</v>
      </c>
      <c r="E20" s="3">
        <v>98.9</v>
      </c>
      <c r="F20" s="3">
        <v>97.2</v>
      </c>
      <c r="G20" s="3">
        <v>96.2</v>
      </c>
      <c r="H20" s="3">
        <v>57.4</v>
      </c>
      <c r="I20" s="3">
        <v>18.7</v>
      </c>
      <c r="J20" s="3">
        <v>96.2</v>
      </c>
      <c r="K20" s="3">
        <v>95.2</v>
      </c>
      <c r="L20" s="3">
        <v>69.2</v>
      </c>
      <c r="M20" s="3">
        <v>74.400000000000006</v>
      </c>
      <c r="N20" s="3">
        <v>84.6</v>
      </c>
      <c r="O20" s="3">
        <v>75</v>
      </c>
      <c r="P20" s="3">
        <v>60</v>
      </c>
    </row>
    <row r="21" spans="2:16" x14ac:dyDescent="0.2">
      <c r="B21" s="12" t="s">
        <v>0</v>
      </c>
      <c r="C21" s="6">
        <v>13</v>
      </c>
      <c r="D21" s="3">
        <v>74.8</v>
      </c>
      <c r="E21" s="3">
        <v>90.7</v>
      </c>
      <c r="F21" s="3">
        <v>94.9</v>
      </c>
      <c r="G21" s="3">
        <v>83.2</v>
      </c>
      <c r="H21" s="3">
        <v>63.1</v>
      </c>
      <c r="I21" s="3">
        <v>47</v>
      </c>
      <c r="J21" s="3">
        <v>24.8</v>
      </c>
      <c r="K21" s="3">
        <v>88.3</v>
      </c>
      <c r="L21" s="3">
        <v>64.7</v>
      </c>
      <c r="M21" s="3">
        <v>80.5</v>
      </c>
      <c r="N21" s="3">
        <v>89.8</v>
      </c>
      <c r="O21" s="3">
        <v>80</v>
      </c>
      <c r="P21" s="3">
        <v>90</v>
      </c>
    </row>
    <row r="22" spans="2:16" x14ac:dyDescent="0.2">
      <c r="B22" s="12" t="s">
        <v>18</v>
      </c>
      <c r="C22" s="6">
        <v>14</v>
      </c>
      <c r="D22" s="3">
        <v>73.7</v>
      </c>
      <c r="E22" s="3">
        <v>94.8</v>
      </c>
      <c r="F22" s="3">
        <v>93.1</v>
      </c>
      <c r="G22" s="3">
        <v>89.4</v>
      </c>
      <c r="H22" s="3">
        <v>60.2</v>
      </c>
      <c r="I22" s="3">
        <v>28.3</v>
      </c>
      <c r="J22" s="3">
        <v>82.7</v>
      </c>
      <c r="K22" s="3">
        <v>79.7</v>
      </c>
      <c r="L22" s="3">
        <v>52.8</v>
      </c>
      <c r="M22" s="3">
        <v>75.3</v>
      </c>
      <c r="N22" s="3">
        <v>78.599999999999994</v>
      </c>
      <c r="O22" s="3">
        <v>80</v>
      </c>
      <c r="P22" s="3">
        <v>70</v>
      </c>
    </row>
    <row r="23" spans="2:16" x14ac:dyDescent="0.2">
      <c r="B23" s="12" t="s">
        <v>265</v>
      </c>
      <c r="C23" s="6">
        <v>15</v>
      </c>
      <c r="D23" s="3">
        <v>73.7</v>
      </c>
      <c r="E23" s="3">
        <v>88.5</v>
      </c>
      <c r="F23" s="3">
        <v>76.8</v>
      </c>
      <c r="G23" s="3">
        <v>68.7</v>
      </c>
      <c r="H23" s="3">
        <v>60.1</v>
      </c>
      <c r="I23" s="3">
        <v>82</v>
      </c>
      <c r="J23" s="3">
        <v>94.1</v>
      </c>
      <c r="K23" s="3">
        <v>84.8</v>
      </c>
      <c r="L23" s="3">
        <v>56.2</v>
      </c>
      <c r="M23" s="3">
        <v>81.400000000000006</v>
      </c>
      <c r="N23" s="3">
        <v>72.2</v>
      </c>
      <c r="O23" s="3">
        <v>60</v>
      </c>
      <c r="P23" s="3">
        <v>60</v>
      </c>
    </row>
    <row r="24" spans="2:16" x14ac:dyDescent="0.2">
      <c r="B24" s="12" t="s">
        <v>4</v>
      </c>
      <c r="C24" s="6">
        <v>16</v>
      </c>
      <c r="D24" s="3">
        <v>73.7</v>
      </c>
      <c r="E24" s="3">
        <v>88.5</v>
      </c>
      <c r="F24" s="3">
        <v>95.1</v>
      </c>
      <c r="G24" s="3">
        <v>83.1</v>
      </c>
      <c r="H24" s="3">
        <v>75</v>
      </c>
      <c r="I24" s="3">
        <v>35</v>
      </c>
      <c r="J24" s="3">
        <v>32.200000000000003</v>
      </c>
      <c r="K24" s="3">
        <v>87.9</v>
      </c>
      <c r="L24" s="3">
        <v>69</v>
      </c>
      <c r="M24" s="3">
        <v>74.8</v>
      </c>
      <c r="N24" s="3">
        <v>83.4</v>
      </c>
      <c r="O24" s="3">
        <v>80</v>
      </c>
      <c r="P24" s="3">
        <v>80</v>
      </c>
    </row>
    <row r="25" spans="2:16" x14ac:dyDescent="0.2">
      <c r="B25" s="12" t="s">
        <v>23</v>
      </c>
      <c r="C25" s="6">
        <v>17</v>
      </c>
      <c r="D25" s="3">
        <v>72.8</v>
      </c>
      <c r="E25" s="3">
        <v>87.3</v>
      </c>
      <c r="F25" s="3">
        <v>73</v>
      </c>
      <c r="G25" s="3">
        <v>64.7</v>
      </c>
      <c r="H25" s="3">
        <v>76.2</v>
      </c>
      <c r="I25" s="3">
        <v>49</v>
      </c>
      <c r="J25" s="3">
        <v>78.900000000000006</v>
      </c>
      <c r="K25" s="3">
        <v>78.2</v>
      </c>
      <c r="L25" s="3">
        <v>62.6</v>
      </c>
      <c r="M25" s="3">
        <v>80.099999999999994</v>
      </c>
      <c r="N25" s="3">
        <v>78.599999999999994</v>
      </c>
      <c r="O25" s="3">
        <v>85</v>
      </c>
      <c r="P25" s="3">
        <v>60</v>
      </c>
    </row>
    <row r="26" spans="2:16" x14ac:dyDescent="0.2">
      <c r="B26" s="12" t="s">
        <v>7</v>
      </c>
      <c r="C26" s="6">
        <v>18</v>
      </c>
      <c r="D26" s="3">
        <v>72.3</v>
      </c>
      <c r="E26" s="3">
        <v>83</v>
      </c>
      <c r="F26" s="3">
        <v>89.7</v>
      </c>
      <c r="G26" s="3">
        <v>58.8</v>
      </c>
      <c r="H26" s="3">
        <v>80.8</v>
      </c>
      <c r="I26" s="3">
        <v>45.8</v>
      </c>
      <c r="J26" s="3">
        <v>73.3</v>
      </c>
      <c r="K26" s="3">
        <v>74.900000000000006</v>
      </c>
      <c r="L26" s="3">
        <v>66.5</v>
      </c>
      <c r="M26" s="3">
        <v>81.5</v>
      </c>
      <c r="N26" s="3">
        <v>78.599999999999994</v>
      </c>
      <c r="O26" s="3">
        <v>75</v>
      </c>
      <c r="P26" s="3">
        <v>60</v>
      </c>
    </row>
    <row r="27" spans="2:16" x14ac:dyDescent="0.2">
      <c r="B27" s="12" t="s">
        <v>15</v>
      </c>
      <c r="C27" s="6">
        <v>19</v>
      </c>
      <c r="D27" s="3">
        <v>72.2</v>
      </c>
      <c r="E27" s="3">
        <v>96.8</v>
      </c>
      <c r="F27" s="3">
        <v>94.2</v>
      </c>
      <c r="G27" s="3">
        <v>83.9</v>
      </c>
      <c r="H27" s="3">
        <v>72.900000000000006</v>
      </c>
      <c r="I27" s="3">
        <v>31.5</v>
      </c>
      <c r="J27" s="3">
        <v>28.8</v>
      </c>
      <c r="K27" s="3">
        <v>83.3</v>
      </c>
      <c r="L27" s="3">
        <v>67.7</v>
      </c>
      <c r="M27" s="3">
        <v>77.400000000000006</v>
      </c>
      <c r="N27" s="3">
        <v>80.400000000000006</v>
      </c>
      <c r="O27" s="3">
        <v>80</v>
      </c>
      <c r="P27" s="3">
        <v>70</v>
      </c>
    </row>
    <row r="28" spans="2:16" x14ac:dyDescent="0.2">
      <c r="B28" s="12" t="s">
        <v>24</v>
      </c>
      <c r="C28" s="6">
        <v>20</v>
      </c>
      <c r="D28" s="3">
        <v>72.2</v>
      </c>
      <c r="E28" s="3">
        <v>87.7</v>
      </c>
      <c r="F28" s="3">
        <v>74.2</v>
      </c>
      <c r="G28" s="3">
        <v>68.5</v>
      </c>
      <c r="H28" s="3">
        <v>77.7</v>
      </c>
      <c r="I28" s="3">
        <v>56.9</v>
      </c>
      <c r="J28" s="3">
        <v>68.599999999999994</v>
      </c>
      <c r="K28" s="3">
        <v>76</v>
      </c>
      <c r="L28" s="3">
        <v>60.2</v>
      </c>
      <c r="M28" s="3">
        <v>78.099999999999994</v>
      </c>
      <c r="N28" s="3">
        <v>78.599999999999994</v>
      </c>
      <c r="O28" s="3">
        <v>70</v>
      </c>
      <c r="P28" s="3">
        <v>70</v>
      </c>
    </row>
    <row r="29" spans="2:16" x14ac:dyDescent="0.2">
      <c r="B29" s="12" t="s">
        <v>154</v>
      </c>
      <c r="C29" s="6">
        <v>21</v>
      </c>
      <c r="D29" s="3">
        <v>71.900000000000006</v>
      </c>
      <c r="E29" s="3">
        <v>88.5</v>
      </c>
      <c r="F29" s="3">
        <v>81.900000000000006</v>
      </c>
      <c r="G29" s="3">
        <v>60.3</v>
      </c>
      <c r="H29" s="3">
        <v>79.3</v>
      </c>
      <c r="I29" s="3">
        <v>39.5</v>
      </c>
      <c r="J29" s="3">
        <v>73.5</v>
      </c>
      <c r="K29" s="3">
        <v>76.900000000000006</v>
      </c>
      <c r="L29" s="3">
        <v>56.1</v>
      </c>
      <c r="M29" s="3">
        <v>78</v>
      </c>
      <c r="N29" s="3">
        <v>78.599999999999994</v>
      </c>
      <c r="O29" s="3">
        <v>70</v>
      </c>
      <c r="P29" s="3">
        <v>80</v>
      </c>
    </row>
    <row r="30" spans="2:16" x14ac:dyDescent="0.2">
      <c r="B30" s="12" t="s">
        <v>54</v>
      </c>
      <c r="C30" s="6">
        <v>22</v>
      </c>
      <c r="D30" s="3">
        <v>71.099999999999994</v>
      </c>
      <c r="E30" s="3">
        <v>72.3</v>
      </c>
      <c r="F30" s="3">
        <v>88.7</v>
      </c>
      <c r="G30" s="3">
        <v>71.8</v>
      </c>
      <c r="H30" s="3">
        <v>73</v>
      </c>
      <c r="I30" s="3">
        <v>73.5</v>
      </c>
      <c r="J30" s="3">
        <v>43.8</v>
      </c>
      <c r="K30" s="3">
        <v>75.7</v>
      </c>
      <c r="L30" s="3">
        <v>59.4</v>
      </c>
      <c r="M30" s="3">
        <v>77.400000000000006</v>
      </c>
      <c r="N30" s="3">
        <v>78</v>
      </c>
      <c r="O30" s="3">
        <v>70</v>
      </c>
      <c r="P30" s="3">
        <v>70</v>
      </c>
    </row>
    <row r="31" spans="2:16" x14ac:dyDescent="0.2">
      <c r="B31" s="12" t="s">
        <v>1</v>
      </c>
      <c r="C31" s="6">
        <v>23</v>
      </c>
      <c r="D31" s="3">
        <v>71.099999999999994</v>
      </c>
      <c r="E31" s="3">
        <v>97</v>
      </c>
      <c r="F31" s="3">
        <v>95.2</v>
      </c>
      <c r="G31" s="3">
        <v>80.900000000000006</v>
      </c>
      <c r="H31" s="3">
        <v>45.7</v>
      </c>
      <c r="I31" s="3">
        <v>13</v>
      </c>
      <c r="J31" s="3">
        <v>54.5</v>
      </c>
      <c r="K31" s="3">
        <v>78.5</v>
      </c>
      <c r="L31" s="3">
        <v>78.8</v>
      </c>
      <c r="M31" s="3">
        <v>80.400000000000006</v>
      </c>
      <c r="N31" s="3">
        <v>78.599999999999994</v>
      </c>
      <c r="O31" s="3">
        <v>80</v>
      </c>
      <c r="P31" s="3">
        <v>70</v>
      </c>
    </row>
    <row r="32" spans="2:16" x14ac:dyDescent="0.2">
      <c r="B32" s="12" t="s">
        <v>42</v>
      </c>
      <c r="C32" s="6">
        <v>24</v>
      </c>
      <c r="D32" s="3">
        <v>70.900000000000006</v>
      </c>
      <c r="E32" s="3">
        <v>65.400000000000006</v>
      </c>
      <c r="F32" s="3">
        <v>34.5</v>
      </c>
      <c r="G32" s="3">
        <v>68.8</v>
      </c>
      <c r="H32" s="3">
        <v>100</v>
      </c>
      <c r="I32" s="3">
        <v>71.599999999999994</v>
      </c>
      <c r="J32" s="3">
        <v>96.4</v>
      </c>
      <c r="K32" s="3">
        <v>77</v>
      </c>
      <c r="L32" s="3">
        <v>64.5</v>
      </c>
      <c r="M32" s="3">
        <v>84.3</v>
      </c>
      <c r="N32" s="3">
        <v>78</v>
      </c>
      <c r="O32" s="3">
        <v>50</v>
      </c>
      <c r="P32" s="3">
        <v>60</v>
      </c>
    </row>
    <row r="33" spans="2:16" x14ac:dyDescent="0.2">
      <c r="B33" s="12" t="s">
        <v>41</v>
      </c>
      <c r="C33" s="6">
        <v>25</v>
      </c>
      <c r="D33" s="3">
        <v>70.599999999999994</v>
      </c>
      <c r="E33" s="3">
        <v>94.7</v>
      </c>
      <c r="F33" s="3">
        <v>76.099999999999994</v>
      </c>
      <c r="G33" s="3">
        <v>73.400000000000006</v>
      </c>
      <c r="H33" s="3">
        <v>75.400000000000006</v>
      </c>
      <c r="I33" s="3">
        <v>49.3</v>
      </c>
      <c r="J33" s="3">
        <v>0</v>
      </c>
      <c r="K33" s="3">
        <v>83.8</v>
      </c>
      <c r="L33" s="3">
        <v>76.3</v>
      </c>
      <c r="M33" s="3">
        <v>78</v>
      </c>
      <c r="N33" s="3">
        <v>75.400000000000006</v>
      </c>
      <c r="O33" s="3">
        <v>85</v>
      </c>
      <c r="P33" s="3">
        <v>80</v>
      </c>
    </row>
    <row r="34" spans="2:16" x14ac:dyDescent="0.2">
      <c r="B34" s="12" t="s">
        <v>369</v>
      </c>
      <c r="C34" s="6">
        <v>26</v>
      </c>
      <c r="D34" s="3">
        <v>70.599999999999994</v>
      </c>
      <c r="E34" s="3">
        <v>87</v>
      </c>
      <c r="F34" s="3">
        <v>81.400000000000006</v>
      </c>
      <c r="G34" s="3">
        <v>58.2</v>
      </c>
      <c r="H34" s="3">
        <v>91</v>
      </c>
      <c r="I34" s="3">
        <v>70.2</v>
      </c>
      <c r="J34" s="3">
        <v>2.5</v>
      </c>
      <c r="K34" s="3">
        <v>76</v>
      </c>
      <c r="L34" s="3">
        <v>69.099999999999994</v>
      </c>
      <c r="M34" s="3">
        <v>73.400000000000006</v>
      </c>
      <c r="N34" s="3">
        <v>87.8</v>
      </c>
      <c r="O34" s="3">
        <v>80</v>
      </c>
      <c r="P34" s="3">
        <v>70</v>
      </c>
    </row>
    <row r="35" spans="2:16" x14ac:dyDescent="0.2">
      <c r="B35" s="12" t="s">
        <v>199</v>
      </c>
      <c r="C35" s="6">
        <v>27</v>
      </c>
      <c r="D35" s="3">
        <v>70.2</v>
      </c>
      <c r="E35" s="3">
        <v>84.3</v>
      </c>
      <c r="F35" s="3">
        <v>80.599999999999994</v>
      </c>
      <c r="G35" s="3">
        <v>77.3</v>
      </c>
      <c r="H35" s="3">
        <v>73.7</v>
      </c>
      <c r="I35" s="3">
        <v>70.099999999999994</v>
      </c>
      <c r="J35" s="3">
        <v>73.3</v>
      </c>
      <c r="K35" s="3">
        <v>80.099999999999994</v>
      </c>
      <c r="L35" s="3">
        <v>60.8</v>
      </c>
      <c r="M35" s="3">
        <v>71.8</v>
      </c>
      <c r="N35" s="3">
        <v>70.8</v>
      </c>
      <c r="O35" s="3">
        <v>70</v>
      </c>
      <c r="P35" s="3">
        <v>30</v>
      </c>
    </row>
    <row r="36" spans="2:16" x14ac:dyDescent="0.2">
      <c r="B36" s="12" t="s">
        <v>39</v>
      </c>
      <c r="C36" s="6">
        <v>28</v>
      </c>
      <c r="D36" s="3">
        <v>69.900000000000006</v>
      </c>
      <c r="E36" s="3">
        <v>95.1</v>
      </c>
      <c r="F36" s="3">
        <v>84.8</v>
      </c>
      <c r="G36" s="3">
        <v>86.4</v>
      </c>
      <c r="H36" s="3">
        <v>65.400000000000006</v>
      </c>
      <c r="I36" s="3">
        <v>41.9</v>
      </c>
      <c r="J36" s="3">
        <v>1.8</v>
      </c>
      <c r="K36" s="3">
        <v>79.099999999999994</v>
      </c>
      <c r="L36" s="3">
        <v>62.2</v>
      </c>
      <c r="M36" s="3">
        <v>80.8</v>
      </c>
      <c r="N36" s="3">
        <v>81.8</v>
      </c>
      <c r="O36" s="3">
        <v>80</v>
      </c>
      <c r="P36" s="3">
        <v>80</v>
      </c>
    </row>
    <row r="37" spans="2:16" x14ac:dyDescent="0.2">
      <c r="B37" s="12" t="s">
        <v>75</v>
      </c>
      <c r="C37" s="6">
        <v>29</v>
      </c>
      <c r="D37" s="3">
        <v>69.8</v>
      </c>
      <c r="E37" s="3">
        <v>71.900000000000006</v>
      </c>
      <c r="F37" s="3">
        <v>86.9</v>
      </c>
      <c r="G37" s="3">
        <v>68.400000000000006</v>
      </c>
      <c r="H37" s="3">
        <v>79.2</v>
      </c>
      <c r="I37" s="3">
        <v>69.7</v>
      </c>
      <c r="J37" s="3">
        <v>73.900000000000006</v>
      </c>
      <c r="K37" s="3">
        <v>68.5</v>
      </c>
      <c r="L37" s="3">
        <v>62.6</v>
      </c>
      <c r="M37" s="3">
        <v>78.8</v>
      </c>
      <c r="N37" s="3">
        <v>57.6</v>
      </c>
      <c r="O37" s="3">
        <v>60</v>
      </c>
      <c r="P37" s="3">
        <v>60</v>
      </c>
    </row>
    <row r="38" spans="2:16" x14ac:dyDescent="0.2">
      <c r="B38" s="12" t="s">
        <v>31</v>
      </c>
      <c r="C38" s="6">
        <v>30</v>
      </c>
      <c r="D38" s="3">
        <v>69.5</v>
      </c>
      <c r="E38" s="3">
        <v>89.9</v>
      </c>
      <c r="F38" s="3">
        <v>90.7</v>
      </c>
      <c r="G38" s="3">
        <v>67</v>
      </c>
      <c r="H38" s="3">
        <v>60.5</v>
      </c>
      <c r="I38" s="3">
        <v>34.700000000000003</v>
      </c>
      <c r="J38" s="3">
        <v>67</v>
      </c>
      <c r="K38" s="3">
        <v>76.2</v>
      </c>
      <c r="L38" s="3">
        <v>55.1</v>
      </c>
      <c r="M38" s="3">
        <v>84.8</v>
      </c>
      <c r="N38" s="3">
        <v>78.599999999999994</v>
      </c>
      <c r="O38" s="3">
        <v>70</v>
      </c>
      <c r="P38" s="3">
        <v>60</v>
      </c>
    </row>
    <row r="39" spans="2:16" x14ac:dyDescent="0.2">
      <c r="B39" s="12" t="s">
        <v>22</v>
      </c>
      <c r="C39" s="6">
        <v>31</v>
      </c>
      <c r="D39" s="3">
        <v>69.3</v>
      </c>
      <c r="E39" s="3">
        <v>94.1</v>
      </c>
      <c r="F39" s="3">
        <v>94.7</v>
      </c>
      <c r="G39" s="3">
        <v>80.7</v>
      </c>
      <c r="H39" s="3">
        <v>68.099999999999994</v>
      </c>
      <c r="I39" s="3">
        <v>48.4</v>
      </c>
      <c r="J39" s="3">
        <v>18.100000000000001</v>
      </c>
      <c r="K39" s="3">
        <v>78.3</v>
      </c>
      <c r="L39" s="3">
        <v>66.8</v>
      </c>
      <c r="M39" s="3">
        <v>87.1</v>
      </c>
      <c r="N39" s="3">
        <v>75.2</v>
      </c>
      <c r="O39" s="3">
        <v>60</v>
      </c>
      <c r="P39" s="3">
        <v>60</v>
      </c>
    </row>
    <row r="40" spans="2:16" x14ac:dyDescent="0.2">
      <c r="B40" s="12" t="s">
        <v>3</v>
      </c>
      <c r="C40" s="6">
        <v>32</v>
      </c>
      <c r="D40" s="3">
        <v>69.3</v>
      </c>
      <c r="E40" s="3">
        <v>75.3</v>
      </c>
      <c r="F40" s="3">
        <v>57.1</v>
      </c>
      <c r="G40" s="3">
        <v>43.9</v>
      </c>
      <c r="H40" s="3">
        <v>93.7</v>
      </c>
      <c r="I40" s="3">
        <v>56.5</v>
      </c>
      <c r="J40" s="3">
        <v>90.5</v>
      </c>
      <c r="K40" s="3">
        <v>71.8</v>
      </c>
      <c r="L40" s="3">
        <v>63.8</v>
      </c>
      <c r="M40" s="3">
        <v>80.2</v>
      </c>
      <c r="N40" s="3">
        <v>78.599999999999994</v>
      </c>
      <c r="O40" s="3">
        <v>60</v>
      </c>
      <c r="P40" s="3">
        <v>60</v>
      </c>
    </row>
    <row r="41" spans="2:16" x14ac:dyDescent="0.2">
      <c r="B41" s="12" t="s">
        <v>34</v>
      </c>
      <c r="C41" s="6">
        <v>33</v>
      </c>
      <c r="D41" s="3">
        <v>69</v>
      </c>
      <c r="E41" s="3">
        <v>84.2</v>
      </c>
      <c r="F41" s="3">
        <v>70.599999999999994</v>
      </c>
      <c r="G41" s="3">
        <v>56.8</v>
      </c>
      <c r="H41" s="3">
        <v>77.3</v>
      </c>
      <c r="I41" s="3">
        <v>41.2</v>
      </c>
      <c r="J41" s="3">
        <v>62.4</v>
      </c>
      <c r="K41" s="3">
        <v>72.2</v>
      </c>
      <c r="L41" s="3">
        <v>64.7</v>
      </c>
      <c r="M41" s="3">
        <v>74.8</v>
      </c>
      <c r="N41" s="3">
        <v>78.599999999999994</v>
      </c>
      <c r="O41" s="3">
        <v>75</v>
      </c>
      <c r="P41" s="3">
        <v>70</v>
      </c>
    </row>
    <row r="42" spans="2:16" x14ac:dyDescent="0.2">
      <c r="B42" s="12" t="s">
        <v>21</v>
      </c>
      <c r="C42" s="6">
        <v>34</v>
      </c>
      <c r="D42" s="3">
        <v>68.900000000000006</v>
      </c>
      <c r="E42" s="3">
        <v>82.3</v>
      </c>
      <c r="F42" s="3">
        <v>82.8</v>
      </c>
      <c r="G42" s="3">
        <v>62.7</v>
      </c>
      <c r="H42" s="3">
        <v>60.9</v>
      </c>
      <c r="I42" s="3">
        <v>49.1</v>
      </c>
      <c r="J42" s="3">
        <v>31.1</v>
      </c>
      <c r="K42" s="3">
        <v>84.9</v>
      </c>
      <c r="L42" s="3">
        <v>56.9</v>
      </c>
      <c r="M42" s="3">
        <v>83</v>
      </c>
      <c r="N42" s="3">
        <v>82.6</v>
      </c>
      <c r="O42" s="3">
        <v>80</v>
      </c>
      <c r="P42" s="3">
        <v>70</v>
      </c>
    </row>
    <row r="43" spans="2:16" x14ac:dyDescent="0.2">
      <c r="B43" s="12" t="s">
        <v>221</v>
      </c>
      <c r="C43" s="6">
        <v>35</v>
      </c>
      <c r="D43" s="3">
        <v>68.7</v>
      </c>
      <c r="E43" s="3">
        <v>54.3</v>
      </c>
      <c r="F43" s="3">
        <v>55.5</v>
      </c>
      <c r="G43" s="3">
        <v>62.9</v>
      </c>
      <c r="H43" s="3">
        <v>89.1</v>
      </c>
      <c r="I43" s="3">
        <v>70</v>
      </c>
      <c r="J43" s="3">
        <v>43</v>
      </c>
      <c r="K43" s="3">
        <v>69.8</v>
      </c>
      <c r="L43" s="3">
        <v>62.1</v>
      </c>
      <c r="M43" s="3">
        <v>72</v>
      </c>
      <c r="N43" s="3">
        <v>86</v>
      </c>
      <c r="O43" s="3">
        <v>80</v>
      </c>
      <c r="P43" s="3">
        <v>80</v>
      </c>
    </row>
    <row r="44" spans="2:16" x14ac:dyDescent="0.2">
      <c r="B44" s="12" t="s">
        <v>45</v>
      </c>
      <c r="C44" s="6">
        <v>36</v>
      </c>
      <c r="D44" s="3">
        <v>68.599999999999994</v>
      </c>
      <c r="E44" s="3">
        <v>71.2</v>
      </c>
      <c r="F44" s="3">
        <v>39.799999999999997</v>
      </c>
      <c r="G44" s="3">
        <v>58.3</v>
      </c>
      <c r="H44" s="3">
        <v>99.7</v>
      </c>
      <c r="I44" s="3">
        <v>68.900000000000006</v>
      </c>
      <c r="J44" s="3">
        <v>93.2</v>
      </c>
      <c r="K44" s="3">
        <v>62.4</v>
      </c>
      <c r="L44" s="3">
        <v>52.6</v>
      </c>
      <c r="M44" s="3">
        <v>75.599999999999994</v>
      </c>
      <c r="N44" s="3">
        <v>81.599999999999994</v>
      </c>
      <c r="O44" s="3">
        <v>60</v>
      </c>
      <c r="P44" s="3">
        <v>60</v>
      </c>
    </row>
    <row r="45" spans="2:16" x14ac:dyDescent="0.2">
      <c r="B45" s="12" t="s">
        <v>35</v>
      </c>
      <c r="C45" s="6">
        <v>37</v>
      </c>
      <c r="D45" s="3">
        <v>68.5</v>
      </c>
      <c r="E45" s="3">
        <v>88.6</v>
      </c>
      <c r="F45" s="3">
        <v>83.3</v>
      </c>
      <c r="G45" s="3">
        <v>64.599999999999994</v>
      </c>
      <c r="H45" s="3">
        <v>62.6</v>
      </c>
      <c r="I45" s="3">
        <v>31.5</v>
      </c>
      <c r="J45" s="3">
        <v>60.4</v>
      </c>
      <c r="K45" s="3">
        <v>75.900000000000006</v>
      </c>
      <c r="L45" s="3">
        <v>74.400000000000006</v>
      </c>
      <c r="M45" s="3">
        <v>82.4</v>
      </c>
      <c r="N45" s="3">
        <v>78.599999999999994</v>
      </c>
      <c r="O45" s="3">
        <v>70</v>
      </c>
      <c r="P45" s="3">
        <v>50</v>
      </c>
    </row>
    <row r="46" spans="2:16" x14ac:dyDescent="0.2">
      <c r="B46" s="12" t="s">
        <v>412</v>
      </c>
      <c r="C46" s="6">
        <v>38</v>
      </c>
      <c r="D46" s="3">
        <v>68.3</v>
      </c>
      <c r="E46" s="3">
        <v>76.3</v>
      </c>
      <c r="F46" s="3">
        <v>79.7</v>
      </c>
      <c r="G46" s="3">
        <v>58.6</v>
      </c>
      <c r="H46" s="3">
        <v>79.2</v>
      </c>
      <c r="I46" s="3">
        <v>68.599999999999994</v>
      </c>
      <c r="J46" s="3">
        <v>95.7</v>
      </c>
      <c r="K46" s="3">
        <v>62</v>
      </c>
      <c r="L46" s="3">
        <v>71.3</v>
      </c>
      <c r="M46" s="3">
        <v>79.900000000000006</v>
      </c>
      <c r="N46" s="3">
        <v>67.8</v>
      </c>
      <c r="O46" s="3">
        <v>50</v>
      </c>
      <c r="P46" s="3">
        <v>30</v>
      </c>
    </row>
    <row r="47" spans="2:16" x14ac:dyDescent="0.2">
      <c r="B47" s="12" t="s">
        <v>62</v>
      </c>
      <c r="C47" s="6">
        <v>39</v>
      </c>
      <c r="D47" s="3">
        <v>68.099999999999994</v>
      </c>
      <c r="E47" s="3">
        <v>65.8</v>
      </c>
      <c r="F47" s="3">
        <v>70.8</v>
      </c>
      <c r="G47" s="3">
        <v>48.6</v>
      </c>
      <c r="H47" s="3">
        <v>79.8</v>
      </c>
      <c r="I47" s="3">
        <v>72.2</v>
      </c>
      <c r="J47" s="3">
        <v>82.6</v>
      </c>
      <c r="K47" s="3">
        <v>67.7</v>
      </c>
      <c r="L47" s="3">
        <v>64.400000000000006</v>
      </c>
      <c r="M47" s="3">
        <v>75.099999999999994</v>
      </c>
      <c r="N47" s="3">
        <v>70</v>
      </c>
      <c r="O47" s="3">
        <v>70</v>
      </c>
      <c r="P47" s="3">
        <v>50</v>
      </c>
    </row>
    <row r="48" spans="2:16" x14ac:dyDescent="0.2">
      <c r="B48" s="12" t="s">
        <v>30</v>
      </c>
      <c r="C48" s="6">
        <v>40</v>
      </c>
      <c r="D48" s="3">
        <v>67.7</v>
      </c>
      <c r="E48" s="3">
        <v>72.7</v>
      </c>
      <c r="F48" s="3">
        <v>52.7</v>
      </c>
      <c r="G48" s="3">
        <v>60.2</v>
      </c>
      <c r="H48" s="3">
        <v>73.2</v>
      </c>
      <c r="I48" s="3">
        <v>40</v>
      </c>
      <c r="J48" s="3">
        <v>78.099999999999994</v>
      </c>
      <c r="K48" s="3">
        <v>74.8</v>
      </c>
      <c r="L48" s="3">
        <v>55.4</v>
      </c>
      <c r="M48" s="3">
        <v>76.7</v>
      </c>
      <c r="N48" s="3">
        <v>78.599999999999994</v>
      </c>
      <c r="O48" s="3">
        <v>80</v>
      </c>
      <c r="P48" s="3">
        <v>70</v>
      </c>
    </row>
    <row r="49" spans="2:2" x14ac:dyDescent="0.2">
      <c r="B49" s="85" t="s">
        <v>496</v>
      </c>
    </row>
  </sheetData>
  <mergeCells count="1">
    <mergeCell ref="C7:O7"/>
  </mergeCells>
  <hyperlinks>
    <hyperlink ref="A1" location="Índice!A1" display="Índice" xr:uid="{5E2DF9B7-8509-4A67-879C-3EB99AC5BC4A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6" fitToWidth="2" orientation="landscape" horizontalDpi="1200" verticalDpi="12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47AD7-FBB8-48EA-8361-8251BBB3875E}">
  <sheetPr>
    <pageSetUpPr fitToPage="1"/>
  </sheetPr>
  <dimension ref="A1:P41"/>
  <sheetViews>
    <sheetView workbookViewId="0"/>
  </sheetViews>
  <sheetFormatPr defaultRowHeight="11.4" x14ac:dyDescent="0.2"/>
  <cols>
    <col min="1" max="1" width="9.21875" style="3" customWidth="1"/>
    <col min="2" max="2" width="23.88671875" style="3" customWidth="1"/>
    <col min="3" max="6" width="8.88671875" style="3"/>
    <col min="7" max="7" width="9.33203125" style="3" bestFit="1" customWidth="1"/>
    <col min="8" max="8" width="11.88671875" style="3" customWidth="1"/>
    <col min="9" max="9" width="8" style="3" customWidth="1"/>
    <col min="10" max="10" width="23.6640625" style="3" bestFit="1" customWidth="1"/>
    <col min="11" max="15" width="10.77734375" style="3" customWidth="1"/>
    <col min="16" max="16" width="9.77734375" style="3" customWidth="1"/>
    <col min="17" max="16384" width="8.88671875" style="3"/>
  </cols>
  <sheetData>
    <row r="1" spans="1:16" ht="14.4" x14ac:dyDescent="0.3">
      <c r="A1" s="21" t="s">
        <v>90</v>
      </c>
    </row>
    <row r="2" spans="1:16" ht="24.15" customHeight="1" x14ac:dyDescent="0.3">
      <c r="A2" s="21"/>
    </row>
    <row r="3" spans="1:16" ht="24.15" customHeight="1" x14ac:dyDescent="0.3">
      <c r="A3" s="21"/>
    </row>
    <row r="4" spans="1:16" ht="24.15" customHeight="1" x14ac:dyDescent="0.3">
      <c r="A4" s="1"/>
    </row>
    <row r="5" spans="1:16" ht="13.8" x14ac:dyDescent="0.25">
      <c r="A5" s="5"/>
      <c r="B5" s="5" t="s">
        <v>446</v>
      </c>
    </row>
    <row r="6" spans="1:16" ht="14.4" x14ac:dyDescent="0.3">
      <c r="A6" s="1"/>
    </row>
    <row r="7" spans="1:16" ht="22.8" x14ac:dyDescent="0.2">
      <c r="C7" s="35">
        <v>2019</v>
      </c>
      <c r="D7" s="35">
        <v>2020</v>
      </c>
      <c r="E7" s="35">
        <v>2021</v>
      </c>
      <c r="F7" s="35">
        <v>2022</v>
      </c>
      <c r="G7" s="35">
        <v>2023</v>
      </c>
      <c r="H7" s="35" t="s">
        <v>105</v>
      </c>
      <c r="K7" s="23" t="s">
        <v>290</v>
      </c>
      <c r="L7" s="23" t="s">
        <v>291</v>
      </c>
      <c r="M7" s="23" t="s">
        <v>449</v>
      </c>
      <c r="N7" s="23" t="s">
        <v>450</v>
      </c>
      <c r="O7" s="23" t="s">
        <v>498</v>
      </c>
      <c r="P7" s="35" t="s">
        <v>500</v>
      </c>
    </row>
    <row r="8" spans="1:16" ht="19.95" customHeight="1" x14ac:dyDescent="0.2">
      <c r="B8" s="34" t="s">
        <v>31</v>
      </c>
      <c r="C8" s="32">
        <v>65.3</v>
      </c>
      <c r="D8" s="32">
        <v>67</v>
      </c>
      <c r="E8" s="32">
        <v>67.5</v>
      </c>
      <c r="F8" s="32">
        <v>70.8</v>
      </c>
      <c r="G8" s="32">
        <v>69.5</v>
      </c>
      <c r="J8" s="34" t="s">
        <v>31</v>
      </c>
      <c r="K8" s="36">
        <v>62</v>
      </c>
      <c r="L8" s="36">
        <v>56</v>
      </c>
      <c r="M8" s="36">
        <v>52</v>
      </c>
      <c r="N8" s="39">
        <v>31</v>
      </c>
      <c r="O8" s="39">
        <v>30</v>
      </c>
      <c r="P8" s="40">
        <f>K8-O8</f>
        <v>32</v>
      </c>
    </row>
    <row r="9" spans="1:16" ht="19.95" customHeight="1" x14ac:dyDescent="0.2">
      <c r="B9" s="28" t="s">
        <v>101</v>
      </c>
      <c r="C9" s="32">
        <v>71.5</v>
      </c>
      <c r="D9" s="32">
        <v>75.400000000000006</v>
      </c>
      <c r="E9" s="32">
        <v>74.099999999999994</v>
      </c>
      <c r="F9" s="32">
        <v>89.9</v>
      </c>
      <c r="G9" s="88">
        <v>89.9</v>
      </c>
      <c r="J9" s="28" t="s">
        <v>101</v>
      </c>
      <c r="K9" s="36">
        <v>35</v>
      </c>
      <c r="L9" s="36">
        <v>34</v>
      </c>
      <c r="M9" s="36">
        <v>35</v>
      </c>
      <c r="N9" s="39">
        <v>21</v>
      </c>
      <c r="O9" s="39">
        <v>21</v>
      </c>
      <c r="P9" s="40">
        <f t="shared" ref="P9:P20" si="0">K9-O9</f>
        <v>14</v>
      </c>
    </row>
    <row r="10" spans="1:16" ht="19.95" customHeight="1" x14ac:dyDescent="0.2">
      <c r="B10" s="28" t="s">
        <v>100</v>
      </c>
      <c r="C10" s="32">
        <v>64.3</v>
      </c>
      <c r="D10" s="32">
        <v>65.599999999999994</v>
      </c>
      <c r="E10" s="32">
        <v>68.5</v>
      </c>
      <c r="F10" s="32">
        <v>92.1</v>
      </c>
      <c r="G10" s="88">
        <v>90.7</v>
      </c>
      <c r="J10" s="28" t="s">
        <v>100</v>
      </c>
      <c r="K10" s="36">
        <v>27</v>
      </c>
      <c r="L10" s="36">
        <v>28</v>
      </c>
      <c r="M10" s="36">
        <v>31</v>
      </c>
      <c r="N10" s="39">
        <v>17</v>
      </c>
      <c r="O10" s="39">
        <v>19</v>
      </c>
      <c r="P10" s="40">
        <f t="shared" si="0"/>
        <v>8</v>
      </c>
    </row>
    <row r="11" spans="1:16" ht="28.2" customHeight="1" x14ac:dyDescent="0.2">
      <c r="B11" s="30" t="s">
        <v>99</v>
      </c>
      <c r="C11" s="32">
        <v>59.5</v>
      </c>
      <c r="D11" s="32">
        <v>68.900000000000006</v>
      </c>
      <c r="E11" s="32">
        <v>68.2</v>
      </c>
      <c r="F11" s="33">
        <v>67.785079441938578</v>
      </c>
      <c r="G11" s="88">
        <v>67</v>
      </c>
      <c r="J11" s="30" t="s">
        <v>99</v>
      </c>
      <c r="K11" s="36">
        <v>30</v>
      </c>
      <c r="L11" s="36">
        <v>26</v>
      </c>
      <c r="M11" s="36">
        <v>29</v>
      </c>
      <c r="N11" s="39">
        <v>29</v>
      </c>
      <c r="O11" s="39">
        <v>32</v>
      </c>
      <c r="P11" s="40">
        <f t="shared" si="0"/>
        <v>-2</v>
      </c>
    </row>
    <row r="12" spans="1:16" ht="19.95" customHeight="1" x14ac:dyDescent="0.2">
      <c r="B12" s="28" t="s">
        <v>98</v>
      </c>
      <c r="C12" s="32">
        <v>59.9</v>
      </c>
      <c r="D12" s="32">
        <v>59.6</v>
      </c>
      <c r="E12" s="32">
        <v>60</v>
      </c>
      <c r="F12" s="32">
        <v>60.4</v>
      </c>
      <c r="G12" s="88">
        <v>60.5</v>
      </c>
      <c r="J12" s="28" t="s">
        <v>98</v>
      </c>
      <c r="K12" s="36">
        <v>165</v>
      </c>
      <c r="L12" s="36">
        <v>167</v>
      </c>
      <c r="M12" s="36">
        <v>164</v>
      </c>
      <c r="N12" s="39">
        <v>160</v>
      </c>
      <c r="O12" s="39">
        <v>163</v>
      </c>
      <c r="P12" s="40">
        <f t="shared" si="0"/>
        <v>2</v>
      </c>
    </row>
    <row r="13" spans="1:16" ht="19.95" customHeight="1" x14ac:dyDescent="0.2">
      <c r="B13" s="28" t="s">
        <v>97</v>
      </c>
      <c r="C13" s="32">
        <v>35.6</v>
      </c>
      <c r="D13" s="32">
        <v>39.799999999999997</v>
      </c>
      <c r="E13" s="32">
        <v>42.4</v>
      </c>
      <c r="F13" s="32">
        <v>39.5</v>
      </c>
      <c r="G13" s="88">
        <v>34.700000000000003</v>
      </c>
      <c r="J13" s="28" t="s">
        <v>97</v>
      </c>
      <c r="K13" s="36">
        <v>161</v>
      </c>
      <c r="L13" s="36">
        <v>160</v>
      </c>
      <c r="M13" s="36">
        <v>158</v>
      </c>
      <c r="N13" s="39">
        <v>152</v>
      </c>
      <c r="O13" s="39">
        <v>152</v>
      </c>
      <c r="P13" s="40">
        <f t="shared" si="0"/>
        <v>9</v>
      </c>
    </row>
    <row r="14" spans="1:16" ht="19.95" customHeight="1" x14ac:dyDescent="0.2">
      <c r="B14" s="28" t="s">
        <v>237</v>
      </c>
      <c r="C14" s="32">
        <v>69.8</v>
      </c>
      <c r="D14" s="32">
        <v>74.400000000000006</v>
      </c>
      <c r="E14" s="32">
        <v>78.2</v>
      </c>
      <c r="F14" s="32">
        <v>72.8</v>
      </c>
      <c r="G14" s="88">
        <v>67</v>
      </c>
      <c r="J14" s="28" t="s">
        <v>237</v>
      </c>
      <c r="K14" s="36">
        <v>111</v>
      </c>
      <c r="L14" s="36">
        <v>107</v>
      </c>
      <c r="M14" s="36">
        <v>107</v>
      </c>
      <c r="N14" s="39">
        <v>85</v>
      </c>
      <c r="O14" s="39">
        <v>80</v>
      </c>
      <c r="P14" s="40">
        <f t="shared" si="0"/>
        <v>31</v>
      </c>
    </row>
    <row r="15" spans="1:16" ht="19.95" customHeight="1" x14ac:dyDescent="0.2">
      <c r="B15" s="28" t="s">
        <v>236</v>
      </c>
      <c r="C15" s="32">
        <v>79.7</v>
      </c>
      <c r="D15" s="32">
        <v>76.5</v>
      </c>
      <c r="E15" s="32">
        <v>75.900000000000006</v>
      </c>
      <c r="F15" s="32">
        <v>76.2</v>
      </c>
      <c r="G15" s="88">
        <v>76.2</v>
      </c>
      <c r="J15" s="28" t="s">
        <v>236</v>
      </c>
      <c r="K15" s="36">
        <v>27</v>
      </c>
      <c r="L15" s="36">
        <v>39</v>
      </c>
      <c r="M15" s="36">
        <v>42</v>
      </c>
      <c r="N15" s="39">
        <v>31</v>
      </c>
      <c r="O15" s="39">
        <v>29</v>
      </c>
      <c r="P15" s="40">
        <f t="shared" si="0"/>
        <v>-2</v>
      </c>
    </row>
    <row r="16" spans="1:16" ht="19.95" customHeight="1" x14ac:dyDescent="0.2">
      <c r="B16" s="28" t="s">
        <v>95</v>
      </c>
      <c r="C16" s="32">
        <v>44.3</v>
      </c>
      <c r="D16" s="32">
        <v>44.1</v>
      </c>
      <c r="E16" s="32">
        <v>44.1</v>
      </c>
      <c r="F16" s="33">
        <v>55.486802756443851</v>
      </c>
      <c r="G16" s="88">
        <v>55.1</v>
      </c>
      <c r="J16" s="28" t="s">
        <v>95</v>
      </c>
      <c r="K16" s="36">
        <v>161</v>
      </c>
      <c r="L16" s="36">
        <v>160</v>
      </c>
      <c r="M16" s="36">
        <v>159</v>
      </c>
      <c r="N16" s="39">
        <v>103</v>
      </c>
      <c r="O16" s="39">
        <v>106</v>
      </c>
      <c r="P16" s="40">
        <f t="shared" si="0"/>
        <v>55</v>
      </c>
    </row>
    <row r="17" spans="2:16" ht="19.95" customHeight="1" x14ac:dyDescent="0.2">
      <c r="B17" s="28" t="s">
        <v>94</v>
      </c>
      <c r="C17" s="32">
        <v>83</v>
      </c>
      <c r="D17" s="32">
        <v>83</v>
      </c>
      <c r="E17" s="32">
        <v>85</v>
      </c>
      <c r="F17" s="32">
        <v>86.8</v>
      </c>
      <c r="G17" s="88">
        <v>84.8</v>
      </c>
      <c r="J17" s="28" t="s">
        <v>94</v>
      </c>
      <c r="K17" s="36">
        <v>35</v>
      </c>
      <c r="L17" s="36">
        <v>21</v>
      </c>
      <c r="M17" s="36">
        <v>12</v>
      </c>
      <c r="N17" s="39">
        <v>2</v>
      </c>
      <c r="O17" s="39">
        <v>4</v>
      </c>
      <c r="P17" s="40">
        <f t="shared" si="0"/>
        <v>31</v>
      </c>
    </row>
    <row r="18" spans="2:16" ht="19.95" customHeight="1" x14ac:dyDescent="0.2">
      <c r="B18" s="28" t="s">
        <v>93</v>
      </c>
      <c r="C18" s="32">
        <v>86</v>
      </c>
      <c r="D18" s="32">
        <v>86.4</v>
      </c>
      <c r="E18" s="32">
        <v>84</v>
      </c>
      <c r="F18" s="32">
        <v>79.2</v>
      </c>
      <c r="G18" s="88">
        <v>78.599999999999994</v>
      </c>
      <c r="J18" s="28" t="s">
        <v>93</v>
      </c>
      <c r="K18" s="36">
        <v>18</v>
      </c>
      <c r="L18" s="36">
        <v>16</v>
      </c>
      <c r="M18" s="36">
        <v>13</v>
      </c>
      <c r="N18" s="39">
        <v>22</v>
      </c>
      <c r="O18" s="39">
        <v>28</v>
      </c>
      <c r="P18" s="40">
        <f t="shared" si="0"/>
        <v>-10</v>
      </c>
    </row>
    <row r="19" spans="2:16" ht="24.6" customHeight="1" x14ac:dyDescent="0.2">
      <c r="B19" s="30" t="s">
        <v>92</v>
      </c>
      <c r="C19" s="32">
        <v>70</v>
      </c>
      <c r="D19" s="32">
        <v>70</v>
      </c>
      <c r="E19" s="32">
        <v>70</v>
      </c>
      <c r="F19" s="32">
        <v>70</v>
      </c>
      <c r="G19" s="88">
        <v>70</v>
      </c>
      <c r="J19" s="30" t="s">
        <v>92</v>
      </c>
      <c r="K19" s="36">
        <v>53</v>
      </c>
      <c r="L19" s="36">
        <v>52</v>
      </c>
      <c r="M19" s="36">
        <v>46</v>
      </c>
      <c r="N19" s="39">
        <v>43</v>
      </c>
      <c r="O19" s="39">
        <v>42</v>
      </c>
      <c r="P19" s="40">
        <f t="shared" si="0"/>
        <v>11</v>
      </c>
    </row>
    <row r="20" spans="2:16" ht="19.8" customHeight="1" x14ac:dyDescent="0.2">
      <c r="B20" s="29" t="s">
        <v>91</v>
      </c>
      <c r="C20" s="32">
        <v>60</v>
      </c>
      <c r="D20" s="32">
        <v>60</v>
      </c>
      <c r="E20" s="32">
        <v>60</v>
      </c>
      <c r="F20" s="32">
        <v>60</v>
      </c>
      <c r="G20" s="88">
        <v>60</v>
      </c>
      <c r="J20" s="29" t="s">
        <v>91</v>
      </c>
      <c r="K20" s="36">
        <v>41</v>
      </c>
      <c r="L20" s="36">
        <v>41</v>
      </c>
      <c r="M20" s="36">
        <v>38</v>
      </c>
      <c r="N20" s="39">
        <v>37</v>
      </c>
      <c r="O20" s="39">
        <v>38</v>
      </c>
      <c r="P20" s="40">
        <f t="shared" si="0"/>
        <v>3</v>
      </c>
    </row>
    <row r="21" spans="2:16" x14ac:dyDescent="0.2">
      <c r="B21" s="81" t="s">
        <v>499</v>
      </c>
      <c r="J21" s="81" t="s">
        <v>499</v>
      </c>
      <c r="P21" s="32"/>
    </row>
    <row r="29" spans="2:16" x14ac:dyDescent="0.2">
      <c r="B29" s="48"/>
    </row>
    <row r="30" spans="2:16" x14ac:dyDescent="0.2">
      <c r="B30" s="66"/>
    </row>
    <row r="31" spans="2:16" x14ac:dyDescent="0.2">
      <c r="B31" s="66"/>
    </row>
    <row r="32" spans="2:16" x14ac:dyDescent="0.2">
      <c r="B32" s="67"/>
    </row>
    <row r="33" spans="2:2" x14ac:dyDescent="0.2">
      <c r="B33" s="66"/>
    </row>
    <row r="34" spans="2:2" x14ac:dyDescent="0.2">
      <c r="B34" s="66"/>
    </row>
    <row r="35" spans="2:2" x14ac:dyDescent="0.2">
      <c r="B35" s="66"/>
    </row>
    <row r="36" spans="2:2" x14ac:dyDescent="0.2">
      <c r="B36" s="66"/>
    </row>
    <row r="37" spans="2:2" x14ac:dyDescent="0.2">
      <c r="B37" s="66"/>
    </row>
    <row r="38" spans="2:2" x14ac:dyDescent="0.2">
      <c r="B38" s="66"/>
    </row>
    <row r="39" spans="2:2" x14ac:dyDescent="0.2">
      <c r="B39" s="66"/>
    </row>
    <row r="40" spans="2:2" x14ac:dyDescent="0.2">
      <c r="B40" s="67"/>
    </row>
    <row r="41" spans="2:2" x14ac:dyDescent="0.2">
      <c r="B41" s="49"/>
    </row>
  </sheetData>
  <conditionalFormatting sqref="P8:P20">
    <cfRule type="iconSet" priority="1">
      <iconSet iconSet="3Arrows">
        <cfvo type="percent" val="0"/>
        <cfvo type="num" val="0"/>
        <cfvo type="num" val="0" gte="0"/>
      </iconSet>
    </cfRule>
    <cfRule type="iconSet" priority="2">
      <iconSet iconSet="3Arrows">
        <cfvo type="percent" val="0"/>
        <cfvo type="percent" val="33"/>
        <cfvo type="percent" val="67"/>
      </iconSet>
    </cfRule>
    <cfRule type="iconSet" priority="3">
      <iconSet iconSet="3Arrows">
        <cfvo type="percent" val="0"/>
        <cfvo type="percent" val="33"/>
        <cfvo type="percent" val="67"/>
      </iconSet>
    </cfRule>
  </conditionalFormatting>
  <hyperlinks>
    <hyperlink ref="A1" location="Índice!A1" display="Índice" xr:uid="{49124B18-95A4-4D12-A817-6FD920B38AF8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landscape" horizontalDpi="1200" verticalDpi="1200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manualMax="0" manualMin="0" displayEmptyCellsAs="gap" markers="1" xr2:uid="{2224101B-5218-48B1-A9FC-E458C1B8B2C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'1.17'!C9:G9</xm:f>
              <xm:sqref>H9</xm:sqref>
            </x14:sparkline>
            <x14:sparkline>
              <xm:f>'1.17'!C10:G10</xm:f>
              <xm:sqref>H10</xm:sqref>
            </x14:sparkline>
            <x14:sparkline>
              <xm:f>'1.17'!C11:G11</xm:f>
              <xm:sqref>H11</xm:sqref>
            </x14:sparkline>
            <x14:sparkline>
              <xm:f>'1.17'!C12:G12</xm:f>
              <xm:sqref>H12</xm:sqref>
            </x14:sparkline>
            <x14:sparkline>
              <xm:f>'1.17'!C13:G13</xm:f>
              <xm:sqref>H13</xm:sqref>
            </x14:sparkline>
            <x14:sparkline>
              <xm:f>'1.17'!C14:G14</xm:f>
              <xm:sqref>H14</xm:sqref>
            </x14:sparkline>
            <x14:sparkline>
              <xm:f>'1.17'!C15:G15</xm:f>
              <xm:sqref>H15</xm:sqref>
            </x14:sparkline>
            <x14:sparkline>
              <xm:f>'1.17'!C16:G16</xm:f>
              <xm:sqref>H16</xm:sqref>
            </x14:sparkline>
            <x14:sparkline>
              <xm:f>'1.17'!C17:G17</xm:f>
              <xm:sqref>H17</xm:sqref>
            </x14:sparkline>
            <x14:sparkline>
              <xm:f>'1.17'!C18:G18</xm:f>
              <xm:sqref>H18</xm:sqref>
            </x14:sparkline>
            <x14:sparkline>
              <xm:f>'1.17'!C19:G19</xm:f>
              <xm:sqref>H19</xm:sqref>
            </x14:sparkline>
            <x14:sparkline>
              <xm:f>'1.17'!C20:G20</xm:f>
              <xm:sqref>H20</xm:sqref>
            </x14:sparkline>
          </x14:sparklines>
        </x14:sparklineGroup>
        <x14:sparklineGroup manualMax="80" manualMin="1" displayEmptyCellsAs="gap" markers="1" negative="1" minAxisType="custom" maxAxisType="custom" xr2:uid="{21058339-4571-4CEA-84AE-7A0A49FDBFC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'1.17'!C8:G8</xm:f>
              <xm:sqref>H8</xm:sqref>
            </x14:sparkline>
          </x14:sparklines>
        </x14:sparklineGroup>
      </x14:sparklineGroup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E5BAF-3F6A-483C-88D8-B83DBF2593A2}">
  <sheetPr>
    <pageSetUpPr fitToPage="1"/>
  </sheetPr>
  <dimension ref="A1:P16"/>
  <sheetViews>
    <sheetView workbookViewId="0"/>
  </sheetViews>
  <sheetFormatPr defaultRowHeight="14.4" x14ac:dyDescent="0.3"/>
  <cols>
    <col min="1" max="1" width="13.109375" style="1" customWidth="1"/>
    <col min="2" max="2" width="22" style="1" customWidth="1"/>
    <col min="3" max="9" width="8.88671875" style="1"/>
    <col min="10" max="10" width="22" style="1" customWidth="1"/>
    <col min="11" max="15" width="11.77734375" style="1" customWidth="1"/>
    <col min="16" max="16" width="10.21875" style="1" customWidth="1"/>
    <col min="17" max="16384" width="8.88671875" style="1"/>
  </cols>
  <sheetData>
    <row r="1" spans="1:16" x14ac:dyDescent="0.3">
      <c r="A1" s="21" t="s">
        <v>90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4.15" customHeight="1" x14ac:dyDescent="0.3">
      <c r="A2" s="2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24.15" customHeight="1" x14ac:dyDescent="0.3">
      <c r="A3" s="21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ht="24.15" customHeight="1" x14ac:dyDescent="0.3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x14ac:dyDescent="0.3">
      <c r="A5" s="5"/>
      <c r="B5" s="5" t="s">
        <v>447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x14ac:dyDescent="0.3"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x14ac:dyDescent="0.3">
      <c r="A7" s="5"/>
      <c r="B7" s="5" t="s">
        <v>507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ht="22.8" x14ac:dyDescent="0.3">
      <c r="A9" s="3"/>
      <c r="B9" s="3"/>
      <c r="C9" s="35">
        <v>2019</v>
      </c>
      <c r="D9" s="35">
        <v>2020</v>
      </c>
      <c r="E9" s="35">
        <v>2021</v>
      </c>
      <c r="F9" s="35">
        <v>2022</v>
      </c>
      <c r="G9" s="35">
        <v>2023</v>
      </c>
      <c r="H9" s="35" t="s">
        <v>105</v>
      </c>
      <c r="I9" s="3"/>
      <c r="J9" s="3"/>
      <c r="K9" s="23" t="s">
        <v>504</v>
      </c>
      <c r="L9" s="23" t="s">
        <v>505</v>
      </c>
      <c r="M9" s="23" t="s">
        <v>506</v>
      </c>
      <c r="N9" s="23" t="s">
        <v>501</v>
      </c>
      <c r="O9" s="23" t="s">
        <v>502</v>
      </c>
      <c r="P9" s="35" t="s">
        <v>500</v>
      </c>
    </row>
    <row r="10" spans="1:16" x14ac:dyDescent="0.3">
      <c r="A10" s="3"/>
      <c r="B10" s="34" t="s">
        <v>31</v>
      </c>
      <c r="C10" s="37">
        <v>54.217285574276097</v>
      </c>
      <c r="D10" s="32">
        <v>53.2545098240888</v>
      </c>
      <c r="E10" s="37">
        <v>54.032965821833599</v>
      </c>
      <c r="F10" s="37">
        <v>51.426654656274501</v>
      </c>
      <c r="G10" s="37">
        <v>52.1</v>
      </c>
      <c r="H10" s="3"/>
      <c r="I10" s="3"/>
      <c r="J10" s="34" t="s">
        <v>31</v>
      </c>
      <c r="K10" s="36">
        <v>36</v>
      </c>
      <c r="L10" s="36">
        <v>36</v>
      </c>
      <c r="M10" s="36">
        <v>36</v>
      </c>
      <c r="N10" s="39">
        <v>36</v>
      </c>
      <c r="O10" s="39">
        <v>34</v>
      </c>
      <c r="P10" s="40">
        <f t="shared" ref="P10:P15" si="0">K10-O10</f>
        <v>2</v>
      </c>
    </row>
    <row r="11" spans="1:16" ht="27" customHeight="1" x14ac:dyDescent="0.3">
      <c r="A11" s="3"/>
      <c r="B11" s="31" t="s">
        <v>242</v>
      </c>
      <c r="C11" s="37">
        <v>40.7387371152101</v>
      </c>
      <c r="D11" s="32">
        <v>33.082684720939703</v>
      </c>
      <c r="E11" s="37">
        <v>35.495689128816899</v>
      </c>
      <c r="F11" s="37">
        <v>34.917704212927603</v>
      </c>
      <c r="G11" s="37">
        <v>38.799999999999997</v>
      </c>
      <c r="H11" s="3"/>
      <c r="I11" s="3"/>
      <c r="J11" s="31" t="s">
        <v>242</v>
      </c>
      <c r="K11" s="36">
        <v>37</v>
      </c>
      <c r="L11" s="36">
        <v>37</v>
      </c>
      <c r="M11" s="36">
        <v>38</v>
      </c>
      <c r="N11" s="39">
        <v>37</v>
      </c>
      <c r="O11" s="39">
        <v>37</v>
      </c>
      <c r="P11" s="40">
        <f t="shared" si="0"/>
        <v>0</v>
      </c>
    </row>
    <row r="12" spans="1:16" ht="27" customHeight="1" x14ac:dyDescent="0.3">
      <c r="A12" s="3"/>
      <c r="B12" s="31" t="s">
        <v>243</v>
      </c>
      <c r="C12" s="37">
        <v>51.455050978366302</v>
      </c>
      <c r="D12" s="32">
        <v>51.804627679711103</v>
      </c>
      <c r="E12" s="37">
        <v>52.242289622787801</v>
      </c>
      <c r="F12" s="37">
        <v>48.388958751840903</v>
      </c>
      <c r="G12" s="37">
        <v>50.3</v>
      </c>
      <c r="H12" s="3"/>
      <c r="I12" s="3"/>
      <c r="J12" s="31" t="s">
        <v>243</v>
      </c>
      <c r="K12" s="36">
        <v>27</v>
      </c>
      <c r="L12" s="36">
        <v>24</v>
      </c>
      <c r="M12" s="36">
        <v>25</v>
      </c>
      <c r="N12" s="39">
        <v>27</v>
      </c>
      <c r="O12" s="39">
        <v>26</v>
      </c>
      <c r="P12" s="40">
        <f t="shared" si="0"/>
        <v>1</v>
      </c>
    </row>
    <row r="13" spans="1:16" ht="27" customHeight="1" x14ac:dyDescent="0.3">
      <c r="A13" s="3"/>
      <c r="B13" s="31" t="s">
        <v>244</v>
      </c>
      <c r="C13" s="37">
        <v>60.963212097336402</v>
      </c>
      <c r="D13" s="32">
        <v>60.959334145105302</v>
      </c>
      <c r="E13" s="37">
        <v>61.101521260056899</v>
      </c>
      <c r="F13" s="37">
        <v>60.916921278463903</v>
      </c>
      <c r="G13" s="37">
        <v>60.6</v>
      </c>
      <c r="H13" s="3"/>
      <c r="I13" s="3"/>
      <c r="J13" s="31" t="s">
        <v>244</v>
      </c>
      <c r="K13" s="36">
        <v>20</v>
      </c>
      <c r="L13" s="36">
        <v>21</v>
      </c>
      <c r="M13" s="36">
        <v>21</v>
      </c>
      <c r="N13" s="39">
        <v>21</v>
      </c>
      <c r="O13" s="39">
        <v>20</v>
      </c>
      <c r="P13" s="40">
        <f t="shared" si="0"/>
        <v>0</v>
      </c>
    </row>
    <row r="14" spans="1:16" ht="27" customHeight="1" x14ac:dyDescent="0.3">
      <c r="A14" s="3"/>
      <c r="B14" s="31" t="s">
        <v>246</v>
      </c>
      <c r="C14" s="37">
        <v>62.852735444919702</v>
      </c>
      <c r="D14" s="32">
        <v>55.4609350964569</v>
      </c>
      <c r="E14" s="37">
        <v>50.394304911402799</v>
      </c>
      <c r="F14" s="37">
        <v>52.873754459303498</v>
      </c>
      <c r="G14" s="37">
        <v>59.5</v>
      </c>
      <c r="H14" s="3"/>
      <c r="I14" s="3"/>
      <c r="J14" s="31" t="s">
        <v>246</v>
      </c>
      <c r="K14" s="36">
        <v>35</v>
      </c>
      <c r="L14" s="36">
        <v>35</v>
      </c>
      <c r="M14" s="36">
        <v>34</v>
      </c>
      <c r="N14" s="39">
        <v>35</v>
      </c>
      <c r="O14" s="39">
        <v>29</v>
      </c>
      <c r="P14" s="40">
        <f t="shared" si="0"/>
        <v>6</v>
      </c>
    </row>
    <row r="15" spans="1:16" ht="27" customHeight="1" x14ac:dyDescent="0.3">
      <c r="A15" s="3"/>
      <c r="B15" s="31" t="s">
        <v>245</v>
      </c>
      <c r="C15" s="37">
        <v>54.217285574276097</v>
      </c>
      <c r="D15" s="32">
        <v>66.775016146990495</v>
      </c>
      <c r="E15" s="37">
        <v>66.784662513256805</v>
      </c>
      <c r="F15" s="37">
        <v>66.521951069616804</v>
      </c>
      <c r="G15" s="37">
        <v>63.6</v>
      </c>
      <c r="H15" s="3"/>
      <c r="I15" s="3"/>
      <c r="J15" s="31" t="s">
        <v>245</v>
      </c>
      <c r="K15" s="36">
        <v>32</v>
      </c>
      <c r="L15" s="36">
        <v>29</v>
      </c>
      <c r="M15" s="36">
        <v>29</v>
      </c>
      <c r="N15" s="39">
        <v>28</v>
      </c>
      <c r="O15" s="39">
        <v>28</v>
      </c>
      <c r="P15" s="40">
        <f t="shared" si="0"/>
        <v>4</v>
      </c>
    </row>
    <row r="16" spans="1:16" x14ac:dyDescent="0.3">
      <c r="B16" s="81" t="s">
        <v>503</v>
      </c>
      <c r="J16" s="81" t="s">
        <v>503</v>
      </c>
    </row>
  </sheetData>
  <conditionalFormatting sqref="P10:P15">
    <cfRule type="iconSet" priority="12">
      <iconSet iconSet="3Arrows">
        <cfvo type="percent" val="0"/>
        <cfvo type="num" val="0"/>
        <cfvo type="num" val="0" gte="0"/>
      </iconSet>
    </cfRule>
    <cfRule type="iconSet" priority="13">
      <iconSet iconSet="3Arrows">
        <cfvo type="percent" val="0"/>
        <cfvo type="num" val="0"/>
        <cfvo type="num" val="0" gte="0"/>
      </iconSet>
    </cfRule>
    <cfRule type="iconSet" priority="14">
      <iconSet iconSet="3Arrows">
        <cfvo type="percent" val="0"/>
        <cfvo type="percent" val="33"/>
        <cfvo type="percent" val="67"/>
      </iconSet>
    </cfRule>
  </conditionalFormatting>
  <hyperlinks>
    <hyperlink ref="A1" location="Índice!A1" display="Índice" xr:uid="{C95CC2F3-29DD-4DE2-91AC-9EC4384449AE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landscape" horizontalDpi="1200" verticalDpi="1200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manualMax="80" manualMin="30" displayEmptyCellsAs="gap" markers="1" negative="1" minAxisType="custom" maxAxisType="custom" xr2:uid="{F3D02459-F5B9-4E21-B15B-4DB126950F6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'1.18'!C10:G10</xm:f>
              <xm:sqref>H10</xm:sqref>
            </x14:sparkline>
          </x14:sparklines>
        </x14:sparklineGroup>
        <x14:sparklineGroup manualMax="80" manualMin="30" displayEmptyCellsAs="gap" markers="1" minAxisType="custom" maxAxisType="custom" xr2:uid="{27ED165A-B9C8-4640-8354-23F2B8A6DC0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'1.18'!C11:G11</xm:f>
              <xm:sqref>H11</xm:sqref>
            </x14:sparkline>
            <x14:sparkline>
              <xm:f>'1.18'!C12:G12</xm:f>
              <xm:sqref>H12</xm:sqref>
            </x14:sparkline>
            <x14:sparkline>
              <xm:f>'1.18'!C13:G13</xm:f>
              <xm:sqref>H13</xm:sqref>
            </x14:sparkline>
            <x14:sparkline>
              <xm:f>'1.18'!C14:G14</xm:f>
              <xm:sqref>H14</xm:sqref>
            </x14:sparkline>
            <x14:sparkline>
              <xm:f>'1.18'!C15:G15</xm:f>
              <xm:sqref>H15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A4C73-501F-495A-A9B9-3BBF1D6808BA}">
  <sheetPr>
    <pageSetUpPr fitToPage="1"/>
  </sheetPr>
  <dimension ref="A1:M67"/>
  <sheetViews>
    <sheetView workbookViewId="0"/>
  </sheetViews>
  <sheetFormatPr defaultRowHeight="14.4" x14ac:dyDescent="0.3"/>
  <cols>
    <col min="1" max="1" width="35.5546875" style="1" customWidth="1"/>
    <col min="2" max="2" width="14.44140625" style="1" bestFit="1" customWidth="1"/>
    <col min="3" max="3" width="9.88671875" style="1" customWidth="1"/>
    <col min="4" max="4" width="9.33203125" style="1" customWidth="1"/>
    <col min="5" max="5" width="9.88671875" style="1" customWidth="1"/>
    <col min="6" max="6" width="9.21875" style="1" customWidth="1"/>
    <col min="7" max="7" width="9.5546875" style="1" customWidth="1"/>
    <col min="8" max="17" width="8.88671875" style="1"/>
    <col min="18" max="21" width="9.21875" style="1" customWidth="1"/>
    <col min="22" max="16384" width="8.88671875" style="1"/>
  </cols>
  <sheetData>
    <row r="1" spans="1:13" x14ac:dyDescent="0.3">
      <c r="A1" s="21" t="s">
        <v>90</v>
      </c>
    </row>
    <row r="2" spans="1:13" ht="25.05" customHeight="1" x14ac:dyDescent="0.3">
      <c r="A2" s="21"/>
    </row>
    <row r="3" spans="1:13" ht="25.05" customHeight="1" x14ac:dyDescent="0.3">
      <c r="A3" s="21"/>
    </row>
    <row r="5" spans="1:13" x14ac:dyDescent="0.3">
      <c r="B5" s="5" t="s">
        <v>167</v>
      </c>
      <c r="J5" s="3"/>
      <c r="K5" s="3"/>
      <c r="L5" s="3"/>
      <c r="M5" s="3"/>
    </row>
    <row r="6" spans="1:13" ht="12.6" customHeight="1" x14ac:dyDescent="0.3">
      <c r="B6" s="3" t="s">
        <v>81</v>
      </c>
      <c r="J6" s="3"/>
      <c r="K6" s="3"/>
      <c r="L6" s="3"/>
      <c r="M6" s="3"/>
    </row>
    <row r="7" spans="1:13" ht="22.8" customHeight="1" x14ac:dyDescent="0.3">
      <c r="B7" s="3"/>
      <c r="C7" s="35">
        <v>2019</v>
      </c>
      <c r="D7" s="35">
        <v>2020</v>
      </c>
      <c r="E7" s="35">
        <v>2021</v>
      </c>
      <c r="F7" s="35">
        <v>2022</v>
      </c>
      <c r="G7" s="35">
        <v>2023</v>
      </c>
      <c r="H7" s="35" t="s">
        <v>461</v>
      </c>
      <c r="J7" s="71"/>
      <c r="K7" s="71"/>
      <c r="L7" s="71"/>
      <c r="M7" s="3"/>
    </row>
    <row r="8" spans="1:13" x14ac:dyDescent="0.3">
      <c r="B8" s="12" t="s">
        <v>9</v>
      </c>
      <c r="C8" s="6">
        <v>8</v>
      </c>
      <c r="D8" s="6">
        <v>2</v>
      </c>
      <c r="E8" s="6">
        <v>3</v>
      </c>
      <c r="F8" s="83">
        <v>1</v>
      </c>
      <c r="G8" s="6">
        <v>1</v>
      </c>
      <c r="H8" s="7">
        <f>C8-G8</f>
        <v>7</v>
      </c>
    </row>
    <row r="9" spans="1:13" x14ac:dyDescent="0.3">
      <c r="B9" s="12" t="s">
        <v>20</v>
      </c>
      <c r="C9" s="6">
        <v>7</v>
      </c>
      <c r="D9" s="6">
        <v>12</v>
      </c>
      <c r="E9" s="6">
        <v>13</v>
      </c>
      <c r="F9" s="6">
        <v>11</v>
      </c>
      <c r="G9" s="6">
        <v>2</v>
      </c>
      <c r="H9" s="7">
        <f t="shared" ref="H9:H57" si="0">C9-G9</f>
        <v>5</v>
      </c>
      <c r="J9" s="3"/>
      <c r="K9" s="3"/>
      <c r="L9" s="3"/>
      <c r="M9" s="3"/>
    </row>
    <row r="10" spans="1:13" x14ac:dyDescent="0.3">
      <c r="B10" s="12" t="s">
        <v>37</v>
      </c>
      <c r="C10" s="6">
        <v>4</v>
      </c>
      <c r="D10" s="6">
        <v>3</v>
      </c>
      <c r="E10" s="6">
        <v>1</v>
      </c>
      <c r="F10" s="6">
        <v>2</v>
      </c>
      <c r="G10" s="6">
        <v>3</v>
      </c>
      <c r="H10" s="7">
        <f t="shared" si="0"/>
        <v>1</v>
      </c>
    </row>
    <row r="11" spans="1:13" x14ac:dyDescent="0.3">
      <c r="B11" s="12" t="s">
        <v>44</v>
      </c>
      <c r="C11" s="6">
        <v>1</v>
      </c>
      <c r="D11" s="6">
        <v>1</v>
      </c>
      <c r="E11" s="6">
        <v>5</v>
      </c>
      <c r="F11" s="6">
        <v>3</v>
      </c>
      <c r="G11" s="6">
        <v>4</v>
      </c>
      <c r="H11" s="7">
        <f t="shared" si="0"/>
        <v>-3</v>
      </c>
    </row>
    <row r="12" spans="1:13" x14ac:dyDescent="0.3">
      <c r="B12" s="12" t="s">
        <v>29</v>
      </c>
      <c r="C12" s="6">
        <v>6</v>
      </c>
      <c r="D12" s="6">
        <v>4</v>
      </c>
      <c r="E12" s="6">
        <v>4</v>
      </c>
      <c r="F12" s="6">
        <v>6</v>
      </c>
      <c r="G12" s="6">
        <v>5</v>
      </c>
      <c r="H12" s="7">
        <f t="shared" si="0"/>
        <v>1</v>
      </c>
    </row>
    <row r="13" spans="1:13" x14ac:dyDescent="0.3">
      <c r="B13" s="12" t="s">
        <v>38</v>
      </c>
      <c r="C13" s="6">
        <v>16</v>
      </c>
      <c r="D13" s="6">
        <v>11</v>
      </c>
      <c r="E13" s="6">
        <v>8</v>
      </c>
      <c r="F13" s="6">
        <v>7</v>
      </c>
      <c r="G13" s="6">
        <v>6</v>
      </c>
      <c r="H13" s="7">
        <f t="shared" si="0"/>
        <v>10</v>
      </c>
    </row>
    <row r="14" spans="1:13" x14ac:dyDescent="0.3">
      <c r="B14" s="12" t="s">
        <v>14</v>
      </c>
      <c r="C14" s="6">
        <v>2</v>
      </c>
      <c r="D14" s="6">
        <v>5</v>
      </c>
      <c r="E14" s="6">
        <v>7</v>
      </c>
      <c r="F14" s="6">
        <v>5</v>
      </c>
      <c r="G14" s="6">
        <v>7</v>
      </c>
      <c r="H14" s="7">
        <f t="shared" si="0"/>
        <v>-5</v>
      </c>
    </row>
    <row r="15" spans="1:13" x14ac:dyDescent="0.3">
      <c r="B15" s="12" t="s">
        <v>33</v>
      </c>
      <c r="C15" s="6">
        <v>9</v>
      </c>
      <c r="D15" s="6">
        <v>6</v>
      </c>
      <c r="E15" s="6">
        <v>2</v>
      </c>
      <c r="F15" s="6">
        <v>4</v>
      </c>
      <c r="G15" s="6">
        <v>8</v>
      </c>
      <c r="H15" s="7">
        <f t="shared" si="0"/>
        <v>1</v>
      </c>
    </row>
    <row r="16" spans="1:13" x14ac:dyDescent="0.3">
      <c r="B16" s="12" t="s">
        <v>41</v>
      </c>
      <c r="C16" s="6">
        <v>3</v>
      </c>
      <c r="D16" s="6">
        <v>10</v>
      </c>
      <c r="E16" s="6">
        <v>10</v>
      </c>
      <c r="F16" s="6">
        <v>10</v>
      </c>
      <c r="G16" s="6">
        <v>9</v>
      </c>
      <c r="H16" s="7">
        <f t="shared" si="0"/>
        <v>-6</v>
      </c>
    </row>
    <row r="17" spans="2:8" x14ac:dyDescent="0.3">
      <c r="B17" s="12" t="s">
        <v>42</v>
      </c>
      <c r="C17" s="6">
        <v>5</v>
      </c>
      <c r="D17" s="6">
        <v>9</v>
      </c>
      <c r="E17" s="6">
        <v>9</v>
      </c>
      <c r="F17" s="6">
        <v>12</v>
      </c>
      <c r="G17" s="6">
        <v>10</v>
      </c>
      <c r="H17" s="7">
        <f t="shared" si="0"/>
        <v>-5</v>
      </c>
    </row>
    <row r="18" spans="2:8" x14ac:dyDescent="0.3">
      <c r="B18" s="12" t="s">
        <v>11</v>
      </c>
      <c r="C18" s="6">
        <v>15</v>
      </c>
      <c r="D18" s="6">
        <v>13</v>
      </c>
      <c r="E18" s="6">
        <v>11</v>
      </c>
      <c r="F18" s="6">
        <v>8</v>
      </c>
      <c r="G18" s="6">
        <v>11</v>
      </c>
      <c r="H18" s="7">
        <f t="shared" si="0"/>
        <v>4</v>
      </c>
    </row>
    <row r="19" spans="2:8" x14ac:dyDescent="0.3">
      <c r="B19" s="12" t="s">
        <v>45</v>
      </c>
      <c r="C19" s="6">
        <v>10</v>
      </c>
      <c r="D19" s="6">
        <v>14</v>
      </c>
      <c r="E19" s="6">
        <v>17</v>
      </c>
      <c r="F19" s="6">
        <v>18</v>
      </c>
      <c r="G19" s="6">
        <v>12</v>
      </c>
      <c r="H19" s="7">
        <f t="shared" si="0"/>
        <v>-2</v>
      </c>
    </row>
    <row r="20" spans="2:8" x14ac:dyDescent="0.3">
      <c r="B20" s="12" t="s">
        <v>2</v>
      </c>
      <c r="C20" s="6">
        <v>27</v>
      </c>
      <c r="D20" s="6">
        <v>25</v>
      </c>
      <c r="E20" s="6">
        <v>24</v>
      </c>
      <c r="F20" s="6">
        <v>21</v>
      </c>
      <c r="G20" s="6">
        <v>13</v>
      </c>
      <c r="H20" s="7">
        <f t="shared" si="0"/>
        <v>14</v>
      </c>
    </row>
    <row r="21" spans="2:8" x14ac:dyDescent="0.3">
      <c r="B21" s="12" t="s">
        <v>28</v>
      </c>
      <c r="C21" s="6">
        <v>11</v>
      </c>
      <c r="D21" s="6">
        <v>7</v>
      </c>
      <c r="E21" s="6">
        <v>6</v>
      </c>
      <c r="F21" s="6">
        <v>9</v>
      </c>
      <c r="G21" s="6">
        <v>14</v>
      </c>
      <c r="H21" s="7">
        <f t="shared" si="0"/>
        <v>-3</v>
      </c>
    </row>
    <row r="22" spans="2:8" x14ac:dyDescent="0.3">
      <c r="B22" s="12" t="s">
        <v>4</v>
      </c>
      <c r="C22" s="6">
        <v>13</v>
      </c>
      <c r="D22" s="6">
        <v>8</v>
      </c>
      <c r="E22" s="6">
        <v>14</v>
      </c>
      <c r="F22" s="6">
        <v>14</v>
      </c>
      <c r="G22" s="6">
        <v>15</v>
      </c>
      <c r="H22" s="7">
        <f t="shared" si="0"/>
        <v>-2</v>
      </c>
    </row>
    <row r="23" spans="2:8" x14ac:dyDescent="0.3">
      <c r="B23" s="12" t="s">
        <v>15</v>
      </c>
      <c r="C23" s="6">
        <v>20</v>
      </c>
      <c r="D23" s="6">
        <v>21</v>
      </c>
      <c r="E23" s="6">
        <v>21</v>
      </c>
      <c r="F23" s="6">
        <v>16</v>
      </c>
      <c r="G23" s="6">
        <v>16</v>
      </c>
      <c r="H23" s="7">
        <f t="shared" si="0"/>
        <v>4</v>
      </c>
    </row>
    <row r="24" spans="2:8" x14ac:dyDescent="0.3">
      <c r="B24" s="12" t="s">
        <v>46</v>
      </c>
      <c r="C24" s="6">
        <v>26</v>
      </c>
      <c r="D24" s="6">
        <v>24</v>
      </c>
      <c r="E24" s="6">
        <v>32</v>
      </c>
      <c r="F24" s="6">
        <v>24</v>
      </c>
      <c r="G24" s="6">
        <v>17</v>
      </c>
      <c r="H24" s="7">
        <f t="shared" si="0"/>
        <v>9</v>
      </c>
    </row>
    <row r="25" spans="2:8" x14ac:dyDescent="0.3">
      <c r="B25" s="12" t="s">
        <v>8</v>
      </c>
      <c r="C25" s="6">
        <v>33</v>
      </c>
      <c r="D25" s="6">
        <v>33</v>
      </c>
      <c r="E25" s="6">
        <v>34</v>
      </c>
      <c r="F25" s="6">
        <v>26</v>
      </c>
      <c r="G25" s="6">
        <v>18</v>
      </c>
      <c r="H25" s="7">
        <f t="shared" si="0"/>
        <v>15</v>
      </c>
    </row>
    <row r="26" spans="2:8" x14ac:dyDescent="0.3">
      <c r="B26" s="12" t="s">
        <v>0</v>
      </c>
      <c r="C26" s="6">
        <v>18</v>
      </c>
      <c r="D26" s="6">
        <v>18</v>
      </c>
      <c r="E26" s="6">
        <v>22</v>
      </c>
      <c r="F26" s="6">
        <v>19</v>
      </c>
      <c r="G26" s="6">
        <v>19</v>
      </c>
      <c r="H26" s="7">
        <f t="shared" si="0"/>
        <v>-1</v>
      </c>
    </row>
    <row r="27" spans="2:8" x14ac:dyDescent="0.3">
      <c r="B27" s="12" t="s">
        <v>25</v>
      </c>
      <c r="C27" s="6">
        <v>12</v>
      </c>
      <c r="D27" s="6">
        <v>15</v>
      </c>
      <c r="E27" s="6">
        <v>12</v>
      </c>
      <c r="F27" s="6">
        <v>13</v>
      </c>
      <c r="G27" s="6">
        <v>20</v>
      </c>
      <c r="H27" s="7">
        <f t="shared" si="0"/>
        <v>-8</v>
      </c>
    </row>
    <row r="28" spans="2:8" x14ac:dyDescent="0.3">
      <c r="B28" s="12" t="s">
        <v>5</v>
      </c>
      <c r="C28" s="6">
        <v>14</v>
      </c>
      <c r="D28" s="6">
        <v>20</v>
      </c>
      <c r="E28" s="6">
        <v>16</v>
      </c>
      <c r="F28" s="6">
        <v>17</v>
      </c>
      <c r="G28" s="6">
        <v>21</v>
      </c>
      <c r="H28" s="7">
        <f t="shared" si="0"/>
        <v>-7</v>
      </c>
    </row>
    <row r="29" spans="2:8" x14ac:dyDescent="0.3">
      <c r="B29" s="12" t="s">
        <v>18</v>
      </c>
      <c r="C29" s="6">
        <v>17</v>
      </c>
      <c r="D29" s="6">
        <v>17</v>
      </c>
      <c r="E29" s="6">
        <v>15</v>
      </c>
      <c r="F29" s="6">
        <v>15</v>
      </c>
      <c r="G29" s="6">
        <v>22</v>
      </c>
      <c r="H29" s="7">
        <f t="shared" si="0"/>
        <v>-5</v>
      </c>
    </row>
    <row r="30" spans="2:8" x14ac:dyDescent="0.3">
      <c r="B30" s="12" t="s">
        <v>21</v>
      </c>
      <c r="C30" s="6">
        <v>21</v>
      </c>
      <c r="D30" s="6">
        <v>26</v>
      </c>
      <c r="E30" s="6">
        <v>29</v>
      </c>
      <c r="F30" s="6">
        <v>27</v>
      </c>
      <c r="G30" s="6">
        <v>23</v>
      </c>
      <c r="H30" s="7">
        <f t="shared" si="0"/>
        <v>-2</v>
      </c>
    </row>
    <row r="31" spans="2:8" x14ac:dyDescent="0.3">
      <c r="B31" s="12" t="s">
        <v>1</v>
      </c>
      <c r="C31" s="6">
        <v>19</v>
      </c>
      <c r="D31" s="6">
        <v>16</v>
      </c>
      <c r="E31" s="6">
        <v>19</v>
      </c>
      <c r="F31" s="6">
        <v>20</v>
      </c>
      <c r="G31" s="6">
        <v>24</v>
      </c>
      <c r="H31" s="7">
        <f t="shared" si="0"/>
        <v>-5</v>
      </c>
    </row>
    <row r="32" spans="2:8" x14ac:dyDescent="0.3">
      <c r="B32" s="12" t="s">
        <v>50</v>
      </c>
      <c r="C32" s="6"/>
      <c r="D32" s="6"/>
      <c r="E32" s="6"/>
      <c r="F32" s="6">
        <v>30</v>
      </c>
      <c r="G32" s="6">
        <v>25</v>
      </c>
      <c r="H32" s="7">
        <f>F32-G32</f>
        <v>5</v>
      </c>
    </row>
    <row r="33" spans="2:8" x14ac:dyDescent="0.3">
      <c r="B33" s="12" t="s">
        <v>10</v>
      </c>
      <c r="C33" s="6">
        <v>35</v>
      </c>
      <c r="D33" s="6">
        <v>28</v>
      </c>
      <c r="E33" s="6">
        <v>26</v>
      </c>
      <c r="F33" s="6">
        <v>22</v>
      </c>
      <c r="G33" s="6">
        <v>26</v>
      </c>
      <c r="H33" s="7">
        <f t="shared" si="0"/>
        <v>9</v>
      </c>
    </row>
    <row r="34" spans="2:8" x14ac:dyDescent="0.3">
      <c r="B34" s="12" t="s">
        <v>26</v>
      </c>
      <c r="C34" s="6">
        <v>22</v>
      </c>
      <c r="D34" s="6">
        <v>27</v>
      </c>
      <c r="E34" s="6">
        <v>25</v>
      </c>
      <c r="F34" s="6">
        <v>32</v>
      </c>
      <c r="G34" s="6">
        <v>27</v>
      </c>
      <c r="H34" s="7">
        <f t="shared" si="0"/>
        <v>-5</v>
      </c>
    </row>
    <row r="35" spans="2:8" x14ac:dyDescent="0.3">
      <c r="B35" s="12" t="s">
        <v>48</v>
      </c>
      <c r="C35" s="6">
        <v>28</v>
      </c>
      <c r="D35" s="6">
        <v>23</v>
      </c>
      <c r="E35" s="6">
        <v>23</v>
      </c>
      <c r="F35" s="6">
        <v>27</v>
      </c>
      <c r="G35" s="6">
        <v>28</v>
      </c>
      <c r="H35" s="7">
        <f t="shared" si="0"/>
        <v>0</v>
      </c>
    </row>
    <row r="36" spans="2:8" x14ac:dyDescent="0.3">
      <c r="B36" s="12" t="s">
        <v>39</v>
      </c>
      <c r="C36" s="6">
        <v>23</v>
      </c>
      <c r="D36" s="6">
        <v>19</v>
      </c>
      <c r="E36" s="6">
        <v>18</v>
      </c>
      <c r="F36" s="6">
        <v>23</v>
      </c>
      <c r="G36" s="6">
        <v>29</v>
      </c>
      <c r="H36" s="7">
        <f t="shared" si="0"/>
        <v>-6</v>
      </c>
    </row>
    <row r="37" spans="2:8" x14ac:dyDescent="0.3">
      <c r="B37" s="12" t="s">
        <v>43</v>
      </c>
      <c r="C37" s="6">
        <v>25</v>
      </c>
      <c r="D37" s="6">
        <v>29</v>
      </c>
      <c r="E37" s="6">
        <v>28</v>
      </c>
      <c r="F37" s="6">
        <v>33</v>
      </c>
      <c r="G37" s="6">
        <v>30</v>
      </c>
      <c r="H37" s="7">
        <f t="shared" si="0"/>
        <v>-5</v>
      </c>
    </row>
    <row r="38" spans="2:8" x14ac:dyDescent="0.3">
      <c r="B38" s="12" t="s">
        <v>27</v>
      </c>
      <c r="C38" s="6">
        <v>21</v>
      </c>
      <c r="D38" s="6">
        <v>22</v>
      </c>
      <c r="E38" s="6">
        <v>20</v>
      </c>
      <c r="F38" s="6">
        <v>31</v>
      </c>
      <c r="G38" s="6">
        <v>31</v>
      </c>
      <c r="H38" s="7">
        <f t="shared" si="0"/>
        <v>-10</v>
      </c>
    </row>
    <row r="39" spans="2:8" x14ac:dyDescent="0.3">
      <c r="B39" s="12" t="s">
        <v>24</v>
      </c>
      <c r="C39" s="6">
        <v>29</v>
      </c>
      <c r="D39" s="6">
        <v>31</v>
      </c>
      <c r="E39" s="6">
        <v>30</v>
      </c>
      <c r="F39" s="6">
        <v>29</v>
      </c>
      <c r="G39" s="6">
        <v>32</v>
      </c>
      <c r="H39" s="7">
        <f t="shared" si="0"/>
        <v>-3</v>
      </c>
    </row>
    <row r="40" spans="2:8" x14ac:dyDescent="0.3">
      <c r="B40" s="12" t="s">
        <v>12</v>
      </c>
      <c r="C40" s="6">
        <v>31</v>
      </c>
      <c r="D40" s="6">
        <v>32</v>
      </c>
      <c r="E40" s="6">
        <v>29</v>
      </c>
      <c r="F40" s="6">
        <v>28</v>
      </c>
      <c r="G40" s="6">
        <v>33</v>
      </c>
      <c r="H40" s="7">
        <f t="shared" si="0"/>
        <v>-2</v>
      </c>
    </row>
    <row r="41" spans="2:8" x14ac:dyDescent="0.3">
      <c r="B41" s="12" t="s">
        <v>17</v>
      </c>
      <c r="C41" s="6">
        <v>32</v>
      </c>
      <c r="D41" s="6">
        <v>40</v>
      </c>
      <c r="E41" s="6">
        <v>37</v>
      </c>
      <c r="F41" s="6">
        <v>44</v>
      </c>
      <c r="G41" s="6">
        <v>34</v>
      </c>
      <c r="H41" s="7">
        <f t="shared" si="0"/>
        <v>-2</v>
      </c>
    </row>
    <row r="42" spans="2:8" x14ac:dyDescent="0.3">
      <c r="B42" s="12" t="s">
        <v>22</v>
      </c>
      <c r="C42" s="6">
        <v>30</v>
      </c>
      <c r="D42" s="6">
        <v>34</v>
      </c>
      <c r="E42" s="6">
        <v>31</v>
      </c>
      <c r="F42" s="6">
        <v>34</v>
      </c>
      <c r="G42" s="6">
        <v>35</v>
      </c>
      <c r="H42" s="7">
        <f t="shared" si="0"/>
        <v>-5</v>
      </c>
    </row>
    <row r="43" spans="2:8" x14ac:dyDescent="0.3">
      <c r="B43" s="12" t="s">
        <v>36</v>
      </c>
      <c r="C43" s="6">
        <v>36</v>
      </c>
      <c r="D43" s="6">
        <v>36</v>
      </c>
      <c r="E43" s="6">
        <v>39</v>
      </c>
      <c r="F43" s="6">
        <v>36</v>
      </c>
      <c r="G43" s="6">
        <v>36</v>
      </c>
      <c r="H43" s="7">
        <f t="shared" si="0"/>
        <v>0</v>
      </c>
    </row>
    <row r="44" spans="2:8" x14ac:dyDescent="0.3">
      <c r="B44" s="12" t="s">
        <v>383</v>
      </c>
      <c r="C44" s="6">
        <v>34</v>
      </c>
      <c r="D44" s="6">
        <v>42</v>
      </c>
      <c r="E44" s="6">
        <v>35</v>
      </c>
      <c r="F44" s="6">
        <v>43</v>
      </c>
      <c r="G44" s="6">
        <v>37</v>
      </c>
      <c r="H44" s="7">
        <f t="shared" si="0"/>
        <v>-3</v>
      </c>
    </row>
    <row r="45" spans="2:8" x14ac:dyDescent="0.3">
      <c r="B45" s="12" t="s">
        <v>63</v>
      </c>
      <c r="C45" s="6"/>
      <c r="D45" s="6"/>
      <c r="E45" s="6"/>
      <c r="F45" s="6"/>
      <c r="G45" s="6">
        <v>38</v>
      </c>
      <c r="H45" s="7"/>
    </row>
    <row r="46" spans="2:8" x14ac:dyDescent="0.3">
      <c r="B46" s="12" t="s">
        <v>31</v>
      </c>
      <c r="C46" s="6">
        <v>39</v>
      </c>
      <c r="D46" s="6">
        <v>37</v>
      </c>
      <c r="E46" s="6">
        <v>36</v>
      </c>
      <c r="F46" s="6">
        <v>42</v>
      </c>
      <c r="G46" s="6">
        <v>39</v>
      </c>
      <c r="H46" s="7">
        <f t="shared" si="0"/>
        <v>0</v>
      </c>
    </row>
    <row r="47" spans="2:8" x14ac:dyDescent="0.3">
      <c r="B47" s="12" t="s">
        <v>16</v>
      </c>
      <c r="C47" s="6">
        <v>43</v>
      </c>
      <c r="D47" s="6">
        <v>43</v>
      </c>
      <c r="E47" s="6">
        <v>43</v>
      </c>
      <c r="F47" s="6">
        <v>37</v>
      </c>
      <c r="G47" s="6">
        <v>40</v>
      </c>
      <c r="H47" s="7">
        <f t="shared" si="0"/>
        <v>3</v>
      </c>
    </row>
    <row r="48" spans="2:8" x14ac:dyDescent="0.3">
      <c r="B48" s="12" t="s">
        <v>49</v>
      </c>
      <c r="C48" s="6">
        <v>44</v>
      </c>
      <c r="D48" s="6">
        <v>44</v>
      </c>
      <c r="E48" s="6">
        <v>41</v>
      </c>
      <c r="F48" s="6">
        <v>41</v>
      </c>
      <c r="G48" s="6">
        <v>41</v>
      </c>
      <c r="H48" s="7">
        <f t="shared" si="0"/>
        <v>3</v>
      </c>
    </row>
    <row r="49" spans="1:8" x14ac:dyDescent="0.3">
      <c r="B49" s="12" t="s">
        <v>35</v>
      </c>
      <c r="C49" s="6">
        <v>37</v>
      </c>
      <c r="D49" s="6">
        <v>35</v>
      </c>
      <c r="E49" s="6">
        <v>40</v>
      </c>
      <c r="F49" s="6">
        <v>38</v>
      </c>
      <c r="G49" s="6">
        <v>42</v>
      </c>
      <c r="H49" s="7">
        <f t="shared" si="0"/>
        <v>-5</v>
      </c>
    </row>
    <row r="50" spans="1:8" x14ac:dyDescent="0.3">
      <c r="B50" s="12" t="s">
        <v>30</v>
      </c>
      <c r="C50" s="6">
        <v>38</v>
      </c>
      <c r="D50" s="6">
        <v>39</v>
      </c>
      <c r="E50" s="6">
        <v>47</v>
      </c>
      <c r="F50" s="6">
        <v>50</v>
      </c>
      <c r="G50" s="6">
        <v>43</v>
      </c>
      <c r="H50" s="7">
        <f t="shared" si="0"/>
        <v>-5</v>
      </c>
    </row>
    <row r="51" spans="1:8" x14ac:dyDescent="0.3">
      <c r="B51" s="12" t="s">
        <v>54</v>
      </c>
      <c r="C51" s="6">
        <v>42</v>
      </c>
      <c r="D51" s="6">
        <v>38</v>
      </c>
      <c r="E51" s="6">
        <v>44</v>
      </c>
      <c r="F51" s="6">
        <v>45</v>
      </c>
      <c r="G51" s="6">
        <v>44</v>
      </c>
      <c r="H51" s="7">
        <f t="shared" si="0"/>
        <v>-2</v>
      </c>
    </row>
    <row r="52" spans="1:8" x14ac:dyDescent="0.3">
      <c r="B52" s="12" t="s">
        <v>7</v>
      </c>
      <c r="C52" s="6">
        <v>41</v>
      </c>
      <c r="D52" s="6">
        <v>30</v>
      </c>
      <c r="E52" s="6">
        <v>33</v>
      </c>
      <c r="F52" s="6">
        <v>40</v>
      </c>
      <c r="G52" s="6">
        <v>45</v>
      </c>
      <c r="H52" s="7">
        <f t="shared" si="0"/>
        <v>-4</v>
      </c>
    </row>
    <row r="53" spans="1:8" x14ac:dyDescent="0.3">
      <c r="B53" s="12" t="s">
        <v>19</v>
      </c>
      <c r="C53" s="6">
        <v>47</v>
      </c>
      <c r="D53" s="6">
        <v>47</v>
      </c>
      <c r="E53" s="6">
        <v>42</v>
      </c>
      <c r="F53" s="6">
        <v>39</v>
      </c>
      <c r="G53" s="6">
        <v>46</v>
      </c>
      <c r="H53" s="7">
        <f t="shared" si="0"/>
        <v>1</v>
      </c>
    </row>
    <row r="54" spans="1:8" x14ac:dyDescent="0.3">
      <c r="B54" s="12" t="s">
        <v>40</v>
      </c>
      <c r="C54" s="6">
        <v>51</v>
      </c>
      <c r="D54" s="6">
        <v>46</v>
      </c>
      <c r="E54" s="6">
        <v>51</v>
      </c>
      <c r="F54" s="6">
        <v>52</v>
      </c>
      <c r="G54" s="6">
        <v>47</v>
      </c>
      <c r="H54" s="7">
        <f t="shared" si="0"/>
        <v>4</v>
      </c>
    </row>
    <row r="55" spans="1:8" x14ac:dyDescent="0.3">
      <c r="B55" s="12" t="s">
        <v>32</v>
      </c>
      <c r="C55" s="6">
        <v>49</v>
      </c>
      <c r="D55" s="6">
        <v>51</v>
      </c>
      <c r="E55" s="6">
        <v>48</v>
      </c>
      <c r="F55" s="6">
        <v>51</v>
      </c>
      <c r="G55" s="6">
        <v>48</v>
      </c>
      <c r="H55" s="7">
        <f t="shared" si="0"/>
        <v>1</v>
      </c>
    </row>
    <row r="56" spans="1:8" x14ac:dyDescent="0.3">
      <c r="B56" s="12" t="s">
        <v>13</v>
      </c>
      <c r="C56" s="6">
        <v>58</v>
      </c>
      <c r="D56" s="6">
        <v>49</v>
      </c>
      <c r="E56" s="6">
        <v>46</v>
      </c>
      <c r="F56" s="6">
        <v>47</v>
      </c>
      <c r="G56" s="6">
        <v>49</v>
      </c>
      <c r="H56" s="7">
        <f t="shared" si="0"/>
        <v>9</v>
      </c>
    </row>
    <row r="57" spans="1:8" x14ac:dyDescent="0.3">
      <c r="B57" s="12" t="s">
        <v>6</v>
      </c>
      <c r="C57" s="6">
        <v>60</v>
      </c>
      <c r="D57" s="6">
        <v>60</v>
      </c>
      <c r="E57" s="6">
        <v>59</v>
      </c>
      <c r="F57" s="6">
        <v>46</v>
      </c>
      <c r="G57" s="6">
        <v>50</v>
      </c>
      <c r="H57" s="7">
        <f t="shared" si="0"/>
        <v>10</v>
      </c>
    </row>
    <row r="58" spans="1:8" x14ac:dyDescent="0.3">
      <c r="B58" s="81" t="s">
        <v>460</v>
      </c>
      <c r="F58" s="6"/>
    </row>
    <row r="61" spans="1:8" x14ac:dyDescent="0.3">
      <c r="A61" s="5"/>
      <c r="B61" s="5" t="s">
        <v>295</v>
      </c>
      <c r="C61" s="3"/>
      <c r="D61" s="3"/>
      <c r="E61" s="3"/>
      <c r="F61" s="3"/>
      <c r="G61" s="3"/>
      <c r="H61" s="3"/>
    </row>
    <row r="62" spans="1:8" x14ac:dyDescent="0.3">
      <c r="A62" s="3"/>
      <c r="B62" s="3"/>
      <c r="C62" s="3"/>
      <c r="D62" s="3"/>
      <c r="E62" s="3"/>
      <c r="F62" s="3"/>
      <c r="G62" s="3"/>
      <c r="H62" s="3"/>
    </row>
    <row r="63" spans="1:8" ht="21.6" customHeight="1" x14ac:dyDescent="0.3">
      <c r="A63" s="3"/>
      <c r="B63" s="3"/>
      <c r="C63" s="23" t="s">
        <v>282</v>
      </c>
      <c r="D63" s="23" t="s">
        <v>283</v>
      </c>
      <c r="E63" s="23" t="s">
        <v>285</v>
      </c>
      <c r="F63" s="23" t="s">
        <v>284</v>
      </c>
      <c r="G63" s="23" t="s">
        <v>462</v>
      </c>
      <c r="H63" s="3"/>
    </row>
    <row r="64" spans="1:8" x14ac:dyDescent="0.3">
      <c r="A64" s="3"/>
      <c r="B64" s="52" t="s">
        <v>31</v>
      </c>
      <c r="C64" s="1">
        <v>39</v>
      </c>
      <c r="D64" s="1">
        <v>37</v>
      </c>
      <c r="E64" s="1">
        <v>36</v>
      </c>
      <c r="F64" s="1">
        <v>42</v>
      </c>
      <c r="G64" s="1">
        <v>39</v>
      </c>
    </row>
    <row r="65" spans="1:8" x14ac:dyDescent="0.3">
      <c r="A65" s="3"/>
      <c r="B65" s="3"/>
      <c r="C65" s="3"/>
      <c r="D65" s="3"/>
      <c r="E65" s="3"/>
      <c r="F65" s="3"/>
      <c r="G65" s="3"/>
      <c r="H65" s="3"/>
    </row>
    <row r="66" spans="1:8" x14ac:dyDescent="0.3">
      <c r="A66" s="3"/>
      <c r="C66" s="1">
        <v>-39</v>
      </c>
      <c r="D66" s="1">
        <v>-37</v>
      </c>
      <c r="E66" s="1">
        <v>-36</v>
      </c>
      <c r="F66" s="1">
        <v>-42</v>
      </c>
      <c r="G66" s="1">
        <v>-39</v>
      </c>
    </row>
    <row r="67" spans="1:8" x14ac:dyDescent="0.3">
      <c r="B67" s="81" t="s">
        <v>460</v>
      </c>
    </row>
  </sheetData>
  <sortState xmlns:xlrd2="http://schemas.microsoft.com/office/spreadsheetml/2017/richdata2" ref="B8:G58">
    <sortCondition ref="F8:F58"/>
  </sortState>
  <conditionalFormatting sqref="H8:H57">
    <cfRule type="iconSet" priority="1">
      <iconSet iconSet="3Arrows">
        <cfvo type="percent" val="0"/>
        <cfvo type="num" val="0"/>
        <cfvo type="num" val="0" gte="0"/>
      </iconSet>
    </cfRule>
  </conditionalFormatting>
  <hyperlinks>
    <hyperlink ref="A1" location="Índice!A1" display="Índice" xr:uid="{BD4452DC-AE9C-4F68-8350-4B01C1FDA289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6" fitToWidth="2" orientation="portrait" horizontalDpi="1200" verticalDpi="1200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manualMax="0" manualMin="0" displayEmptyCellsAs="gap" markers="1" minAxisType="group" xr2:uid="{88DF123B-FF8A-4B69-AE76-4F60369300C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'1.1'!J10:L10</xm:f>
              <xm:sqref>M8</xm:sqref>
            </x14:sparkline>
          </x14:sparklines>
        </x14:sparklineGroup>
        <x14:sparklineGroup manualMax="0" manualMin="0" displayEmptyCellsAs="gap" markers="1" minAxisType="group" xr2:uid="{85CA75BF-1E10-4DA5-B107-1025D476E61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'1.1'!C66:G66</xm:f>
              <xm:sqref>H64</xm:sqref>
            </x14:sparkline>
          </x14:sparklines>
        </x14:sparklineGroup>
      </x14:sparklineGroup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BB331-F71E-4BBC-810B-9912824940EA}">
  <sheetPr>
    <pageSetUpPr fitToPage="1"/>
  </sheetPr>
  <dimension ref="A1:H15"/>
  <sheetViews>
    <sheetView workbookViewId="0"/>
  </sheetViews>
  <sheetFormatPr defaultRowHeight="11.4" x14ac:dyDescent="0.2"/>
  <cols>
    <col min="1" max="1" width="8.44140625" style="3" customWidth="1"/>
    <col min="2" max="2" width="16" style="3" bestFit="1" customWidth="1"/>
    <col min="3" max="3" width="10" style="3" customWidth="1"/>
    <col min="4" max="4" width="15.5546875" style="3" bestFit="1" customWidth="1"/>
    <col min="5" max="5" width="19.109375" style="3" bestFit="1" customWidth="1"/>
    <col min="6" max="6" width="18.6640625" style="3" bestFit="1" customWidth="1"/>
    <col min="7" max="7" width="19.109375" style="3" bestFit="1" customWidth="1"/>
    <col min="8" max="8" width="16.109375" style="3" bestFit="1" customWidth="1"/>
    <col min="9" max="16384" width="8.88671875" style="3"/>
  </cols>
  <sheetData>
    <row r="1" spans="1:8" s="1" customFormat="1" ht="14.4" x14ac:dyDescent="0.3">
      <c r="A1" s="21" t="s">
        <v>90</v>
      </c>
    </row>
    <row r="2" spans="1:8" s="1" customFormat="1" ht="24.15" customHeight="1" x14ac:dyDescent="0.3">
      <c r="A2" s="21"/>
    </row>
    <row r="3" spans="1:8" s="1" customFormat="1" ht="24.15" customHeight="1" x14ac:dyDescent="0.3">
      <c r="A3" s="21"/>
    </row>
    <row r="4" spans="1:8" s="1" customFormat="1" ht="24.15" customHeight="1" x14ac:dyDescent="0.3"/>
    <row r="5" spans="1:8" s="1" customFormat="1" ht="14.4" x14ac:dyDescent="0.3">
      <c r="A5" s="5"/>
      <c r="B5" s="5" t="s">
        <v>351</v>
      </c>
    </row>
    <row r="6" spans="1:8" s="1" customFormat="1" ht="14.4" x14ac:dyDescent="0.3">
      <c r="A6" s="5"/>
    </row>
    <row r="7" spans="1:8" s="1" customFormat="1" ht="13.8" customHeight="1" x14ac:dyDescent="0.3">
      <c r="C7" s="94">
        <v>2023</v>
      </c>
      <c r="D7" s="94"/>
      <c r="E7" s="94"/>
      <c r="F7" s="94"/>
      <c r="G7" s="94"/>
      <c r="H7" s="94"/>
    </row>
    <row r="8" spans="1:8" ht="31.8" customHeight="1" x14ac:dyDescent="0.2">
      <c r="C8" s="23" t="s">
        <v>508</v>
      </c>
      <c r="D8" s="23" t="s">
        <v>242</v>
      </c>
      <c r="E8" s="23" t="s">
        <v>243</v>
      </c>
      <c r="F8" s="23" t="s">
        <v>244</v>
      </c>
      <c r="G8" s="23" t="s">
        <v>246</v>
      </c>
      <c r="H8" s="23" t="s">
        <v>245</v>
      </c>
    </row>
    <row r="9" spans="1:8" x14ac:dyDescent="0.2">
      <c r="B9" s="12" t="s">
        <v>153</v>
      </c>
      <c r="C9" s="18" t="e" cm="1">
        <f t="array" ref="C9">-D</f>
        <v>#NAME?</v>
      </c>
      <c r="D9" s="64">
        <v>64.022222222222211</v>
      </c>
      <c r="E9" s="64">
        <v>59.969444444444434</v>
      </c>
      <c r="F9" s="64">
        <v>59.438888888888883</v>
      </c>
      <c r="G9" s="64">
        <v>71.441666666666663</v>
      </c>
      <c r="H9" s="64">
        <v>73.472222222222229</v>
      </c>
    </row>
    <row r="10" spans="1:8" x14ac:dyDescent="0.2">
      <c r="B10" s="12" t="s">
        <v>31</v>
      </c>
      <c r="C10" s="13">
        <v>34</v>
      </c>
      <c r="D10" s="37">
        <v>38.799999999999997</v>
      </c>
      <c r="E10" s="37">
        <v>50.3</v>
      </c>
      <c r="F10" s="37">
        <v>60.6</v>
      </c>
      <c r="G10" s="37">
        <v>59.5</v>
      </c>
      <c r="H10" s="37">
        <v>63.6</v>
      </c>
    </row>
    <row r="11" spans="1:8" x14ac:dyDescent="0.2">
      <c r="B11" s="12" t="s">
        <v>10</v>
      </c>
      <c r="C11" s="13">
        <v>1</v>
      </c>
      <c r="D11" s="64">
        <v>98.6</v>
      </c>
      <c r="E11" s="64">
        <v>64.2</v>
      </c>
      <c r="F11" s="64">
        <v>100</v>
      </c>
      <c r="G11" s="64">
        <v>100</v>
      </c>
      <c r="H11" s="64">
        <v>80.8</v>
      </c>
    </row>
    <row r="12" spans="1:8" x14ac:dyDescent="0.2">
      <c r="D12" s="6"/>
      <c r="E12" s="6"/>
      <c r="F12" s="6"/>
      <c r="G12" s="6"/>
      <c r="H12" s="6"/>
    </row>
    <row r="13" spans="1:8" x14ac:dyDescent="0.2">
      <c r="D13" s="6"/>
      <c r="E13" s="6"/>
      <c r="F13" s="6"/>
      <c r="G13" s="6"/>
      <c r="H13" s="6"/>
    </row>
    <row r="14" spans="1:8" x14ac:dyDescent="0.2">
      <c r="B14" s="12" t="s">
        <v>225</v>
      </c>
      <c r="C14" s="6">
        <v>36</v>
      </c>
      <c r="D14" s="64">
        <v>40.7387371152101</v>
      </c>
      <c r="E14" s="64">
        <v>51.455050978366302</v>
      </c>
      <c r="F14" s="64">
        <v>60.963212097336402</v>
      </c>
      <c r="G14" s="64">
        <v>62.852735444919702</v>
      </c>
      <c r="H14" s="64">
        <v>54.217285574276097</v>
      </c>
    </row>
    <row r="15" spans="1:8" x14ac:dyDescent="0.2">
      <c r="B15" s="81" t="s">
        <v>509</v>
      </c>
    </row>
  </sheetData>
  <mergeCells count="1">
    <mergeCell ref="C7:H7"/>
  </mergeCells>
  <hyperlinks>
    <hyperlink ref="A1" location="Índice!A1" display="Índice" xr:uid="{58DFB8A6-C366-4A72-A819-B9D29D73499B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4" orientation="landscape" horizontalDpi="1200" verticalDpi="12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A69FC-4FF7-4E0C-8783-9B382FDF3AB2}">
  <sheetPr>
    <pageSetUpPr fitToPage="1"/>
  </sheetPr>
  <dimension ref="A1:N13"/>
  <sheetViews>
    <sheetView workbookViewId="0"/>
  </sheetViews>
  <sheetFormatPr defaultRowHeight="14.4" x14ac:dyDescent="0.3"/>
  <cols>
    <col min="1" max="1" width="9.77734375" style="1" customWidth="1"/>
    <col min="2" max="2" width="8.88671875" style="1"/>
    <col min="3" max="9" width="15.77734375" style="1" customWidth="1"/>
    <col min="10" max="10" width="16.6640625" style="1" customWidth="1"/>
    <col min="11" max="12" width="15.77734375" style="1" customWidth="1"/>
    <col min="13" max="14" width="16.6640625" style="1" customWidth="1"/>
    <col min="15" max="16384" width="8.88671875" style="1"/>
  </cols>
  <sheetData>
    <row r="1" spans="1:14" x14ac:dyDescent="0.3">
      <c r="A1" s="21" t="s">
        <v>90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24.15" customHeight="1" x14ac:dyDescent="0.3">
      <c r="A2" s="2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24.1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3">
      <c r="A4" s="5"/>
      <c r="B4" s="3"/>
      <c r="C4" s="5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x14ac:dyDescent="0.3">
      <c r="A5" s="77"/>
      <c r="B5" s="3"/>
      <c r="C5" s="77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3">
      <c r="A6" s="3"/>
      <c r="B6" s="3"/>
      <c r="C6" s="5" t="s">
        <v>352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3">
      <c r="A7" s="3"/>
      <c r="B7" s="3"/>
      <c r="C7" s="80" t="s">
        <v>413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102.6" customHeight="1" x14ac:dyDescent="0.3">
      <c r="A9" s="3"/>
      <c r="B9" s="3"/>
      <c r="C9" s="23" t="s">
        <v>322</v>
      </c>
      <c r="D9" s="23" t="s">
        <v>323</v>
      </c>
      <c r="E9" s="23" t="s">
        <v>324</v>
      </c>
      <c r="F9" s="23" t="s">
        <v>325</v>
      </c>
      <c r="G9" s="23" t="s">
        <v>326</v>
      </c>
      <c r="H9" s="23" t="s">
        <v>327</v>
      </c>
      <c r="I9" s="23" t="s">
        <v>238</v>
      </c>
      <c r="J9" s="23" t="s">
        <v>328</v>
      </c>
      <c r="K9" s="23" t="s">
        <v>329</v>
      </c>
      <c r="L9" s="23" t="s">
        <v>330</v>
      </c>
      <c r="M9" s="23" t="s">
        <v>353</v>
      </c>
      <c r="N9" s="23" t="s">
        <v>331</v>
      </c>
    </row>
    <row r="10" spans="1:14" x14ac:dyDescent="0.3">
      <c r="A10" s="3"/>
      <c r="B10" s="12" t="s">
        <v>31</v>
      </c>
      <c r="C10" s="3">
        <v>22.2</v>
      </c>
      <c r="D10" s="3">
        <v>0.3</v>
      </c>
      <c r="E10" s="3">
        <v>0.9</v>
      </c>
      <c r="F10" s="3">
        <v>0.5</v>
      </c>
      <c r="G10" s="3">
        <v>7.9</v>
      </c>
      <c r="H10" s="3">
        <v>2.2000000000000002</v>
      </c>
      <c r="I10" s="3">
        <v>10.4</v>
      </c>
      <c r="J10" s="3">
        <v>43.8</v>
      </c>
      <c r="K10" s="3">
        <v>4.7</v>
      </c>
      <c r="L10" s="3">
        <v>0</v>
      </c>
      <c r="M10" s="3">
        <v>1.2</v>
      </c>
      <c r="N10" s="3">
        <v>9.6</v>
      </c>
    </row>
    <row r="11" spans="1:14" x14ac:dyDescent="0.3">
      <c r="A11" s="3"/>
      <c r="B11" s="12" t="s">
        <v>78</v>
      </c>
      <c r="C11" s="27">
        <v>25.153846153846157</v>
      </c>
      <c r="D11" s="27">
        <v>0.2961538461538461</v>
      </c>
      <c r="E11" s="27">
        <v>2.2423076923076923</v>
      </c>
      <c r="F11" s="27">
        <v>0.5</v>
      </c>
      <c r="G11" s="27">
        <v>13.592307692307692</v>
      </c>
      <c r="H11" s="27">
        <v>5.7884615384615383</v>
      </c>
      <c r="I11" s="27">
        <v>47.688461538461539</v>
      </c>
      <c r="J11" s="27">
        <v>25.169230769230769</v>
      </c>
      <c r="K11" s="27">
        <v>2.2692307692307692</v>
      </c>
      <c r="L11" s="27">
        <v>3.0769230769230767E-2</v>
      </c>
      <c r="M11" s="27">
        <v>0.56153846153846143</v>
      </c>
      <c r="N11" s="27">
        <v>14.150000000000004</v>
      </c>
    </row>
    <row r="12" spans="1:14" x14ac:dyDescent="0.3">
      <c r="A12" s="3"/>
      <c r="B12" s="77" t="s">
        <v>415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</sheetData>
  <hyperlinks>
    <hyperlink ref="A1" location="Índice!A1" display="Índice" xr:uid="{11C68B60-50E5-4C34-A244-07AB5F345D7B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2" orientation="landscape" horizontalDpi="1200" verticalDpi="12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01E87-AEDE-4118-AAF1-5A20ED716825}">
  <sheetPr>
    <pageSetUpPr fitToPage="1"/>
  </sheetPr>
  <dimension ref="A1:N38"/>
  <sheetViews>
    <sheetView workbookViewId="0"/>
  </sheetViews>
  <sheetFormatPr defaultRowHeight="14.4" x14ac:dyDescent="0.3"/>
  <cols>
    <col min="1" max="1" width="7.88671875" style="1" customWidth="1"/>
    <col min="2" max="2" width="13.5546875" style="1" bestFit="1" customWidth="1"/>
    <col min="3" max="16384" width="8.88671875" style="1"/>
  </cols>
  <sheetData>
    <row r="1" spans="1:14" x14ac:dyDescent="0.3">
      <c r="A1" s="21" t="s">
        <v>90</v>
      </c>
    </row>
    <row r="2" spans="1:14" ht="24.15" customHeight="1" x14ac:dyDescent="0.3">
      <c r="A2" s="21"/>
    </row>
    <row r="3" spans="1:14" ht="24.15" customHeight="1" x14ac:dyDescent="0.3">
      <c r="A3" s="21"/>
    </row>
    <row r="4" spans="1:14" ht="24.15" customHeight="1" x14ac:dyDescent="0.3"/>
    <row r="5" spans="1:14" x14ac:dyDescent="0.3">
      <c r="A5" s="5"/>
      <c r="B5" s="5" t="s">
        <v>354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3">
      <c r="A6" s="80"/>
      <c r="B6" s="80" t="s">
        <v>413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x14ac:dyDescent="0.3">
      <c r="A8" s="3"/>
      <c r="B8" s="3"/>
      <c r="C8" s="3"/>
      <c r="D8" s="3"/>
      <c r="E8" s="63" t="s">
        <v>78</v>
      </c>
      <c r="F8" s="3"/>
      <c r="G8" s="3"/>
      <c r="H8" s="3"/>
      <c r="I8" s="3"/>
      <c r="J8" s="3"/>
      <c r="K8" s="3"/>
      <c r="L8" s="3"/>
      <c r="M8" s="3"/>
      <c r="N8" s="3"/>
    </row>
    <row r="9" spans="1:14" x14ac:dyDescent="0.3">
      <c r="A9" s="3"/>
      <c r="B9" s="12" t="s">
        <v>32</v>
      </c>
      <c r="C9" s="17">
        <v>0.51100000000000001</v>
      </c>
      <c r="D9" s="3"/>
      <c r="E9" s="62">
        <v>0.249</v>
      </c>
      <c r="F9" s="3"/>
      <c r="G9" s="3"/>
      <c r="H9" s="3"/>
      <c r="I9" s="3"/>
      <c r="J9" s="3"/>
      <c r="K9" s="3"/>
      <c r="L9" s="3"/>
      <c r="M9" s="3"/>
      <c r="N9" s="3"/>
    </row>
    <row r="10" spans="1:14" x14ac:dyDescent="0.3">
      <c r="A10" s="3"/>
      <c r="B10" s="12" t="s">
        <v>13</v>
      </c>
      <c r="C10" s="17">
        <v>0.40399999999999997</v>
      </c>
      <c r="D10" s="3"/>
      <c r="E10" s="62">
        <v>0.249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 x14ac:dyDescent="0.3">
      <c r="A11" s="3"/>
      <c r="B11" s="12" t="s">
        <v>33</v>
      </c>
      <c r="C11" s="17">
        <v>0.38100000000000001</v>
      </c>
      <c r="D11" s="3"/>
      <c r="E11" s="62">
        <v>0.249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 x14ac:dyDescent="0.3">
      <c r="A12" s="3"/>
      <c r="B12" s="12" t="s">
        <v>19</v>
      </c>
      <c r="C12" s="17">
        <v>0.376</v>
      </c>
      <c r="D12" s="3"/>
      <c r="E12" s="62">
        <v>0.249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 x14ac:dyDescent="0.3">
      <c r="A13" s="3"/>
      <c r="B13" s="12" t="s">
        <v>154</v>
      </c>
      <c r="C13" s="17">
        <v>0.34799999999999998</v>
      </c>
      <c r="D13" s="3"/>
      <c r="E13" s="62">
        <v>0.249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 x14ac:dyDescent="0.3">
      <c r="A14" s="3"/>
      <c r="B14" s="12" t="s">
        <v>76</v>
      </c>
      <c r="C14" s="17">
        <v>0.33600000000000002</v>
      </c>
      <c r="D14" s="3"/>
      <c r="E14" s="62">
        <v>0.249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 x14ac:dyDescent="0.3">
      <c r="A15" s="3"/>
      <c r="B15" s="12" t="s">
        <v>9</v>
      </c>
      <c r="C15" s="17">
        <v>0.32700000000000001</v>
      </c>
      <c r="D15" s="3"/>
      <c r="E15" s="62">
        <v>0.249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 x14ac:dyDescent="0.3">
      <c r="A16" s="3"/>
      <c r="B16" s="12" t="s">
        <v>10</v>
      </c>
      <c r="C16" s="17">
        <v>0.311</v>
      </c>
      <c r="D16" s="3"/>
      <c r="E16" s="62">
        <v>0.249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 x14ac:dyDescent="0.3">
      <c r="A17" s="3"/>
      <c r="B17" s="12" t="s">
        <v>3</v>
      </c>
      <c r="C17" s="17">
        <v>0.30599999999999999</v>
      </c>
      <c r="D17" s="3"/>
      <c r="E17" s="62">
        <v>0.249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 x14ac:dyDescent="0.3">
      <c r="A18" s="3"/>
      <c r="B18" s="12" t="s">
        <v>12</v>
      </c>
      <c r="C18" s="17">
        <v>0.29499999999999998</v>
      </c>
      <c r="D18" s="3"/>
      <c r="E18" s="62">
        <v>0.249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 x14ac:dyDescent="0.3">
      <c r="A19" s="3"/>
      <c r="B19" s="12" t="s">
        <v>23</v>
      </c>
      <c r="C19" s="17">
        <v>0.29199999999999998</v>
      </c>
      <c r="D19" s="3"/>
      <c r="E19" s="62">
        <v>0.249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 x14ac:dyDescent="0.3">
      <c r="A20" s="3"/>
      <c r="B20" s="12" t="s">
        <v>11</v>
      </c>
      <c r="C20" s="17">
        <v>0.27800000000000002</v>
      </c>
      <c r="D20" s="3"/>
      <c r="E20" s="62">
        <v>0.249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 x14ac:dyDescent="0.3">
      <c r="A21" s="3"/>
      <c r="B21" s="12" t="s">
        <v>2</v>
      </c>
      <c r="C21" s="17">
        <v>0.26200000000000001</v>
      </c>
      <c r="D21" s="3"/>
      <c r="E21" s="62">
        <v>0.249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 x14ac:dyDescent="0.3">
      <c r="A22" s="3"/>
      <c r="B22" s="12" t="s">
        <v>34</v>
      </c>
      <c r="C22" s="17">
        <v>0.25600000000000001</v>
      </c>
      <c r="D22" s="3"/>
      <c r="E22" s="62">
        <v>0.249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 x14ac:dyDescent="0.3">
      <c r="A23" s="3"/>
      <c r="B23" s="12" t="s">
        <v>35</v>
      </c>
      <c r="C23" s="17">
        <v>0.23699999999999999</v>
      </c>
      <c r="D23" s="3"/>
      <c r="E23" s="62">
        <v>0.249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 x14ac:dyDescent="0.3">
      <c r="A24" s="3"/>
      <c r="B24" s="12" t="s">
        <v>25</v>
      </c>
      <c r="C24" s="17">
        <v>0.22800000000000001</v>
      </c>
      <c r="D24" s="3"/>
      <c r="E24" s="62">
        <v>0.249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 x14ac:dyDescent="0.3">
      <c r="A25" s="3"/>
      <c r="B25" s="12" t="s">
        <v>31</v>
      </c>
      <c r="C25" s="17">
        <v>0.222</v>
      </c>
      <c r="D25" s="3"/>
      <c r="E25" s="62">
        <v>0.249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 x14ac:dyDescent="0.3">
      <c r="A26" s="3"/>
      <c r="B26" s="12" t="s">
        <v>18</v>
      </c>
      <c r="C26" s="17">
        <v>0.21299999999999999</v>
      </c>
      <c r="D26" s="3"/>
      <c r="E26" s="62">
        <v>0.249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 x14ac:dyDescent="0.3">
      <c r="A27" s="3"/>
      <c r="B27" s="12" t="s">
        <v>29</v>
      </c>
      <c r="C27" s="17">
        <v>0.184</v>
      </c>
      <c r="D27" s="3"/>
      <c r="E27" s="62">
        <v>0.249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 x14ac:dyDescent="0.3">
      <c r="A28" s="3"/>
      <c r="B28" s="12" t="s">
        <v>24</v>
      </c>
      <c r="C28" s="17">
        <v>0.18</v>
      </c>
      <c r="D28" s="3"/>
      <c r="E28" s="62">
        <v>0.249</v>
      </c>
      <c r="F28" s="3"/>
      <c r="G28" s="3"/>
      <c r="H28" s="3"/>
      <c r="I28" s="3"/>
      <c r="J28" s="3"/>
      <c r="K28" s="3"/>
      <c r="L28" s="3"/>
      <c r="M28" s="3"/>
      <c r="N28" s="3"/>
    </row>
    <row r="29" spans="1:14" x14ac:dyDescent="0.3">
      <c r="A29" s="3"/>
      <c r="B29" s="12" t="s">
        <v>20</v>
      </c>
      <c r="C29" s="17">
        <v>0.16600000000000001</v>
      </c>
      <c r="D29" s="3"/>
      <c r="E29" s="62">
        <v>0.249</v>
      </c>
      <c r="F29" s="3"/>
      <c r="G29" s="3"/>
      <c r="H29" s="3"/>
      <c r="I29" s="3"/>
      <c r="J29" s="3"/>
      <c r="K29" s="3"/>
      <c r="L29" s="3"/>
      <c r="M29" s="3"/>
      <c r="N29" s="3"/>
    </row>
    <row r="30" spans="1:14" x14ac:dyDescent="0.3">
      <c r="A30" s="3"/>
      <c r="B30" s="12" t="s">
        <v>7</v>
      </c>
      <c r="C30" s="17">
        <v>0.14499999999999999</v>
      </c>
      <c r="D30" s="3"/>
      <c r="E30" s="62">
        <v>0.249</v>
      </c>
      <c r="F30" s="3"/>
      <c r="G30" s="3"/>
      <c r="H30" s="3"/>
      <c r="I30" s="3"/>
      <c r="J30" s="3"/>
      <c r="K30" s="3"/>
      <c r="L30" s="3"/>
      <c r="M30" s="3"/>
      <c r="N30" s="3"/>
    </row>
    <row r="31" spans="1:14" x14ac:dyDescent="0.3">
      <c r="A31" s="3"/>
      <c r="B31" s="12" t="s">
        <v>36</v>
      </c>
      <c r="C31" s="17">
        <v>0.13</v>
      </c>
      <c r="D31" s="3"/>
      <c r="E31" s="62">
        <v>0.249</v>
      </c>
      <c r="F31" s="3"/>
      <c r="G31" s="62"/>
      <c r="H31" s="3"/>
      <c r="I31" s="3"/>
      <c r="J31" s="3"/>
      <c r="K31" s="3"/>
      <c r="L31" s="3"/>
      <c r="M31" s="3"/>
      <c r="N31" s="3"/>
    </row>
    <row r="32" spans="1:14" x14ac:dyDescent="0.3">
      <c r="A32" s="3"/>
      <c r="B32" s="12" t="s">
        <v>1</v>
      </c>
      <c r="C32" s="17">
        <v>0.10800000000000001</v>
      </c>
      <c r="D32" s="3"/>
      <c r="E32" s="62">
        <v>0.249</v>
      </c>
      <c r="F32" s="3"/>
      <c r="G32" s="3"/>
      <c r="H32" s="3"/>
      <c r="I32" s="3"/>
      <c r="J32" s="3"/>
      <c r="K32" s="3"/>
      <c r="L32" s="3"/>
      <c r="M32" s="3"/>
      <c r="N32" s="3"/>
    </row>
    <row r="33" spans="1:14" x14ac:dyDescent="0.3">
      <c r="A33" s="3"/>
      <c r="B33" s="12" t="s">
        <v>168</v>
      </c>
      <c r="C33" s="17">
        <v>0.107</v>
      </c>
      <c r="D33" s="3"/>
      <c r="E33" s="62">
        <v>0.249</v>
      </c>
      <c r="F33" s="3"/>
      <c r="G33" s="3"/>
      <c r="H33" s="3"/>
      <c r="I33" s="3"/>
      <c r="J33" s="3"/>
      <c r="K33" s="3"/>
      <c r="L33" s="3"/>
      <c r="M33" s="3"/>
      <c r="N33" s="3"/>
    </row>
    <row r="34" spans="1:14" x14ac:dyDescent="0.3">
      <c r="A34" s="3"/>
      <c r="B34" s="12" t="s">
        <v>30</v>
      </c>
      <c r="C34" s="17">
        <v>0.10099999999999999</v>
      </c>
      <c r="D34" s="3"/>
      <c r="E34" s="62">
        <v>0.249</v>
      </c>
      <c r="F34" s="3"/>
      <c r="G34" s="3"/>
      <c r="H34" s="3"/>
      <c r="I34" s="3"/>
      <c r="J34" s="3"/>
      <c r="K34" s="3"/>
      <c r="L34" s="3"/>
      <c r="M34" s="3"/>
      <c r="N34" s="3"/>
    </row>
    <row r="35" spans="1:14" x14ac:dyDescent="0.3">
      <c r="A35" s="3"/>
      <c r="B35" s="12" t="s">
        <v>49</v>
      </c>
      <c r="C35" s="17">
        <v>0.02</v>
      </c>
      <c r="D35" s="3"/>
      <c r="E35" s="62">
        <v>0.249</v>
      </c>
      <c r="F35" s="3"/>
      <c r="G35" s="3"/>
      <c r="H35" s="3"/>
      <c r="I35" s="3"/>
      <c r="J35" s="3"/>
      <c r="K35" s="3"/>
      <c r="L35" s="3"/>
      <c r="M35" s="3"/>
      <c r="N35" s="3"/>
    </row>
    <row r="36" spans="1:14" x14ac:dyDescent="0.3">
      <c r="A36" s="3"/>
      <c r="B36" s="77" t="s">
        <v>415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</sheetData>
  <hyperlinks>
    <hyperlink ref="A1" location="Índice!A1" display="Índice" xr:uid="{1ACDF7CE-BE90-4A46-938D-C248F786D918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horizontalDpi="1200" verticalDpi="12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F20E3-6531-4276-BBEF-B30FB79BBEC5}">
  <sheetPr>
    <pageSetUpPr fitToPage="1"/>
  </sheetPr>
  <dimension ref="A1:Q45"/>
  <sheetViews>
    <sheetView workbookViewId="0"/>
  </sheetViews>
  <sheetFormatPr defaultRowHeight="11.4" x14ac:dyDescent="0.2"/>
  <cols>
    <col min="1" max="1" width="8.88671875" style="3"/>
    <col min="2" max="2" width="13.5546875" style="3" bestFit="1" customWidth="1"/>
    <col min="3" max="4" width="8.88671875" style="3"/>
    <col min="5" max="5" width="15.21875" style="3" customWidth="1"/>
    <col min="6" max="12" width="8.88671875" style="3"/>
    <col min="13" max="13" width="13.5546875" style="3" customWidth="1"/>
    <col min="14" max="15" width="8.88671875" style="3"/>
    <col min="16" max="16" width="14.88671875" style="3" customWidth="1"/>
    <col min="17" max="16384" width="8.88671875" style="3"/>
  </cols>
  <sheetData>
    <row r="1" spans="1:17" ht="14.4" x14ac:dyDescent="0.3">
      <c r="A1" s="21" t="s">
        <v>90</v>
      </c>
    </row>
    <row r="2" spans="1:17" ht="24.15" customHeight="1" x14ac:dyDescent="0.3">
      <c r="A2" s="21"/>
    </row>
    <row r="3" spans="1:17" ht="24.15" customHeight="1" x14ac:dyDescent="0.3">
      <c r="A3" s="21"/>
    </row>
    <row r="4" spans="1:17" ht="24.15" customHeight="1" x14ac:dyDescent="0.3">
      <c r="A4" s="1"/>
    </row>
    <row r="6" spans="1:17" ht="13.8" x14ac:dyDescent="0.25">
      <c r="B6" s="5" t="s">
        <v>355</v>
      </c>
      <c r="M6" s="5" t="s">
        <v>356</v>
      </c>
    </row>
    <row r="7" spans="1:17" x14ac:dyDescent="0.2">
      <c r="B7" s="77" t="s">
        <v>413</v>
      </c>
      <c r="M7" s="77" t="s">
        <v>413</v>
      </c>
    </row>
    <row r="8" spans="1:17" x14ac:dyDescent="0.2">
      <c r="P8" s="12" t="s">
        <v>32</v>
      </c>
      <c r="Q8" s="6">
        <v>2.5</v>
      </c>
    </row>
    <row r="9" spans="1:17" x14ac:dyDescent="0.2">
      <c r="E9" s="12" t="s">
        <v>32</v>
      </c>
      <c r="F9" s="6">
        <v>1.2</v>
      </c>
      <c r="G9" s="6"/>
      <c r="P9" s="12" t="s">
        <v>13</v>
      </c>
      <c r="Q9" s="6">
        <v>1.3</v>
      </c>
    </row>
    <row r="10" spans="1:17" x14ac:dyDescent="0.2">
      <c r="E10" s="12" t="s">
        <v>13</v>
      </c>
      <c r="F10" s="6">
        <v>0.9</v>
      </c>
      <c r="G10" s="6"/>
      <c r="P10" s="12" t="s">
        <v>3</v>
      </c>
      <c r="Q10" s="6">
        <v>0.9</v>
      </c>
    </row>
    <row r="11" spans="1:17" x14ac:dyDescent="0.2">
      <c r="E11" s="12" t="s">
        <v>3</v>
      </c>
      <c r="F11" s="6">
        <v>0.8</v>
      </c>
      <c r="G11" s="6"/>
      <c r="P11" s="12" t="s">
        <v>154</v>
      </c>
      <c r="Q11" s="6">
        <v>4.0999999999999996</v>
      </c>
    </row>
    <row r="12" spans="1:17" x14ac:dyDescent="0.2">
      <c r="D12" s="6"/>
      <c r="E12" s="12" t="s">
        <v>154</v>
      </c>
      <c r="F12" s="6">
        <v>0.6</v>
      </c>
      <c r="P12" s="12" t="s">
        <v>19</v>
      </c>
      <c r="Q12" s="6">
        <v>2.4</v>
      </c>
    </row>
    <row r="13" spans="1:17" x14ac:dyDescent="0.2">
      <c r="D13" s="6"/>
      <c r="E13" s="12" t="s">
        <v>19</v>
      </c>
      <c r="F13" s="6">
        <v>0.6</v>
      </c>
      <c r="P13" s="12" t="s">
        <v>34</v>
      </c>
      <c r="Q13" s="6">
        <v>2.5</v>
      </c>
    </row>
    <row r="14" spans="1:17" x14ac:dyDescent="0.2">
      <c r="D14" s="6"/>
      <c r="E14" s="12" t="s">
        <v>34</v>
      </c>
      <c r="F14" s="6">
        <v>0.5</v>
      </c>
      <c r="P14" s="12" t="s">
        <v>78</v>
      </c>
      <c r="Q14" s="64">
        <v>2.57037037037037</v>
      </c>
    </row>
    <row r="15" spans="1:17" x14ac:dyDescent="0.2">
      <c r="D15" s="6"/>
      <c r="E15" s="12" t="s">
        <v>78</v>
      </c>
      <c r="F15" s="6">
        <v>0.3</v>
      </c>
      <c r="P15" s="12" t="s">
        <v>24</v>
      </c>
      <c r="Q15" s="6">
        <v>3.2</v>
      </c>
    </row>
    <row r="16" spans="1:17" x14ac:dyDescent="0.2">
      <c r="D16" s="6"/>
      <c r="E16" s="12" t="s">
        <v>24</v>
      </c>
      <c r="F16" s="6">
        <v>0.3</v>
      </c>
      <c r="P16" s="12" t="s">
        <v>31</v>
      </c>
      <c r="Q16" s="6">
        <v>0.9</v>
      </c>
    </row>
    <row r="17" spans="4:17" x14ac:dyDescent="0.2">
      <c r="D17" s="6"/>
      <c r="E17" s="12" t="s">
        <v>31</v>
      </c>
      <c r="F17" s="6">
        <v>0.3</v>
      </c>
      <c r="P17" s="12" t="s">
        <v>35</v>
      </c>
      <c r="Q17" s="6">
        <v>1.7</v>
      </c>
    </row>
    <row r="18" spans="4:17" x14ac:dyDescent="0.2">
      <c r="D18" s="6"/>
      <c r="E18" s="12" t="s">
        <v>35</v>
      </c>
      <c r="F18" s="6">
        <v>0.3</v>
      </c>
      <c r="P18" s="12" t="s">
        <v>36</v>
      </c>
      <c r="Q18" s="6">
        <v>2</v>
      </c>
    </row>
    <row r="19" spans="4:17" x14ac:dyDescent="0.2">
      <c r="D19" s="6"/>
      <c r="E19" s="12" t="s">
        <v>36</v>
      </c>
      <c r="F19" s="6">
        <v>0.3</v>
      </c>
      <c r="P19" s="12" t="s">
        <v>2</v>
      </c>
      <c r="Q19" s="6">
        <v>2</v>
      </c>
    </row>
    <row r="20" spans="4:17" x14ac:dyDescent="0.2">
      <c r="D20" s="6"/>
      <c r="E20" s="12" t="s">
        <v>2</v>
      </c>
      <c r="F20" s="6">
        <v>0.2</v>
      </c>
      <c r="P20" s="12" t="s">
        <v>168</v>
      </c>
      <c r="Q20" s="6">
        <v>1.9</v>
      </c>
    </row>
    <row r="21" spans="4:17" x14ac:dyDescent="0.2">
      <c r="D21" s="6"/>
      <c r="E21" s="12" t="s">
        <v>168</v>
      </c>
      <c r="F21" s="6">
        <v>0.2</v>
      </c>
      <c r="P21" s="12" t="s">
        <v>7</v>
      </c>
      <c r="Q21" s="6">
        <v>1.7</v>
      </c>
    </row>
    <row r="22" spans="4:17" x14ac:dyDescent="0.2">
      <c r="D22" s="6"/>
      <c r="E22" s="12" t="s">
        <v>7</v>
      </c>
      <c r="F22" s="6">
        <v>0.2</v>
      </c>
      <c r="P22" s="12" t="s">
        <v>11</v>
      </c>
      <c r="Q22" s="6">
        <v>0.7</v>
      </c>
    </row>
    <row r="23" spans="4:17" x14ac:dyDescent="0.2">
      <c r="D23" s="6"/>
      <c r="E23" s="12" t="s">
        <v>11</v>
      </c>
      <c r="F23" s="6">
        <v>0.2</v>
      </c>
      <c r="P23" s="12" t="s">
        <v>23</v>
      </c>
      <c r="Q23" s="6">
        <v>1.8</v>
      </c>
    </row>
    <row r="24" spans="4:17" x14ac:dyDescent="0.2">
      <c r="D24" s="6"/>
      <c r="E24" s="12" t="s">
        <v>23</v>
      </c>
      <c r="F24" s="6">
        <v>0.2</v>
      </c>
      <c r="P24" s="12" t="s">
        <v>76</v>
      </c>
      <c r="Q24" s="6">
        <v>2.9</v>
      </c>
    </row>
    <row r="25" spans="4:17" x14ac:dyDescent="0.2">
      <c r="D25" s="6"/>
      <c r="E25" s="12" t="s">
        <v>76</v>
      </c>
      <c r="F25" s="6">
        <v>0.2</v>
      </c>
      <c r="P25" s="12" t="s">
        <v>30</v>
      </c>
      <c r="Q25" s="6">
        <v>4.9000000000000004</v>
      </c>
    </row>
    <row r="26" spans="4:17" x14ac:dyDescent="0.2">
      <c r="D26" s="6"/>
      <c r="E26" s="12" t="s">
        <v>30</v>
      </c>
      <c r="F26" s="6">
        <v>0.2</v>
      </c>
      <c r="P26" s="12" t="s">
        <v>1</v>
      </c>
      <c r="Q26" s="6">
        <v>1.4</v>
      </c>
    </row>
    <row r="27" spans="4:17" x14ac:dyDescent="0.2">
      <c r="D27" s="6"/>
      <c r="E27" s="12" t="s">
        <v>1</v>
      </c>
      <c r="F27" s="6">
        <v>0.1</v>
      </c>
      <c r="P27" s="12" t="s">
        <v>10</v>
      </c>
      <c r="Q27" s="6">
        <v>1.8</v>
      </c>
    </row>
    <row r="28" spans="4:17" x14ac:dyDescent="0.2">
      <c r="D28" s="6"/>
      <c r="E28" s="12" t="s">
        <v>10</v>
      </c>
      <c r="F28" s="6">
        <v>0.1</v>
      </c>
      <c r="P28" s="12" t="s">
        <v>12</v>
      </c>
      <c r="Q28" s="6">
        <v>1.6</v>
      </c>
    </row>
    <row r="29" spans="4:17" x14ac:dyDescent="0.2">
      <c r="D29" s="6"/>
      <c r="E29" s="12" t="s">
        <v>12</v>
      </c>
      <c r="F29" s="6">
        <v>0.1</v>
      </c>
      <c r="P29" s="12" t="s">
        <v>20</v>
      </c>
      <c r="Q29" s="6">
        <v>3.5</v>
      </c>
    </row>
    <row r="30" spans="4:17" x14ac:dyDescent="0.2">
      <c r="D30" s="6"/>
      <c r="E30" s="12" t="s">
        <v>20</v>
      </c>
      <c r="F30" s="6">
        <v>0.1</v>
      </c>
      <c r="P30" s="12" t="s">
        <v>25</v>
      </c>
      <c r="Q30" s="6">
        <v>1</v>
      </c>
    </row>
    <row r="31" spans="4:17" x14ac:dyDescent="0.2">
      <c r="D31" s="6"/>
      <c r="E31" s="12" t="s">
        <v>25</v>
      </c>
      <c r="F31" s="6">
        <v>0.1</v>
      </c>
      <c r="P31" s="12" t="s">
        <v>29</v>
      </c>
      <c r="Q31" s="6">
        <v>11.1</v>
      </c>
    </row>
    <row r="32" spans="4:17" x14ac:dyDescent="0.2">
      <c r="D32" s="6"/>
      <c r="E32" s="12" t="s">
        <v>29</v>
      </c>
      <c r="F32" s="6">
        <v>0.1</v>
      </c>
      <c r="P32" s="12" t="s">
        <v>9</v>
      </c>
      <c r="Q32" s="6">
        <v>1.2</v>
      </c>
    </row>
    <row r="33" spans="1:17" x14ac:dyDescent="0.2">
      <c r="D33" s="6"/>
      <c r="E33" s="12" t="s">
        <v>9</v>
      </c>
      <c r="F33" s="6">
        <v>0</v>
      </c>
      <c r="P33" s="12" t="s">
        <v>18</v>
      </c>
      <c r="Q33" s="6">
        <v>4.2</v>
      </c>
    </row>
    <row r="34" spans="1:17" x14ac:dyDescent="0.2">
      <c r="D34" s="6"/>
      <c r="E34" s="12" t="s">
        <v>18</v>
      </c>
      <c r="F34" s="6">
        <v>0</v>
      </c>
      <c r="P34" s="12" t="s">
        <v>49</v>
      </c>
      <c r="Q34" s="6">
        <v>3.5</v>
      </c>
    </row>
    <row r="35" spans="1:17" x14ac:dyDescent="0.2">
      <c r="D35" s="6"/>
      <c r="E35" s="12" t="s">
        <v>49</v>
      </c>
      <c r="F35" s="6">
        <v>0</v>
      </c>
      <c r="P35" s="12" t="s">
        <v>33</v>
      </c>
      <c r="Q35" s="6">
        <v>2.7</v>
      </c>
    </row>
    <row r="36" spans="1:17" x14ac:dyDescent="0.2">
      <c r="D36" s="6"/>
      <c r="E36" s="12" t="s">
        <v>33</v>
      </c>
      <c r="F36" s="6">
        <v>0</v>
      </c>
      <c r="P36" s="77" t="s">
        <v>415</v>
      </c>
    </row>
    <row r="37" spans="1:17" x14ac:dyDescent="0.2">
      <c r="E37" s="77" t="s">
        <v>415</v>
      </c>
    </row>
    <row r="45" spans="1:17" ht="13.8" x14ac:dyDescent="0.25">
      <c r="A45" s="5"/>
    </row>
  </sheetData>
  <hyperlinks>
    <hyperlink ref="A1" location="Índice!A1" display="Índice" xr:uid="{29876A52-EA66-4261-B38B-EBEA15F4134A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8" orientation="landscape" horizontalDpi="1200" verticalDpi="12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03765-2D9F-4045-9652-89A3EC2853BD}">
  <sheetPr>
    <pageSetUpPr fitToPage="1"/>
  </sheetPr>
  <dimension ref="A1:E36"/>
  <sheetViews>
    <sheetView zoomScaleNormal="100" workbookViewId="0"/>
  </sheetViews>
  <sheetFormatPr defaultRowHeight="11.4" x14ac:dyDescent="0.2"/>
  <cols>
    <col min="1" max="1" width="8.88671875" style="3"/>
    <col min="2" max="2" width="13.5546875" style="3" bestFit="1" customWidth="1"/>
    <col min="3" max="16384" width="8.88671875" style="3"/>
  </cols>
  <sheetData>
    <row r="1" spans="1:5" ht="14.4" x14ac:dyDescent="0.3">
      <c r="A1" s="21" t="s">
        <v>90</v>
      </c>
    </row>
    <row r="2" spans="1:5" ht="24.15" customHeight="1" x14ac:dyDescent="0.3">
      <c r="A2" s="21"/>
    </row>
    <row r="3" spans="1:5" ht="24.15" customHeight="1" x14ac:dyDescent="0.3">
      <c r="A3" s="21"/>
    </row>
    <row r="4" spans="1:5" ht="24.15" customHeight="1" x14ac:dyDescent="0.3">
      <c r="A4" s="1"/>
    </row>
    <row r="5" spans="1:5" ht="13.8" x14ac:dyDescent="0.25">
      <c r="A5" s="5"/>
      <c r="B5" s="5" t="s">
        <v>357</v>
      </c>
    </row>
    <row r="6" spans="1:5" x14ac:dyDescent="0.2">
      <c r="A6" s="77"/>
      <c r="B6" s="77" t="s">
        <v>413</v>
      </c>
    </row>
    <row r="8" spans="1:5" x14ac:dyDescent="0.2">
      <c r="E8" s="63" t="s">
        <v>78</v>
      </c>
    </row>
    <row r="9" spans="1:5" x14ac:dyDescent="0.2">
      <c r="B9" s="12" t="s">
        <v>154</v>
      </c>
      <c r="C9" s="6">
        <v>151.5</v>
      </c>
      <c r="E9" s="64">
        <v>48.129629629629626</v>
      </c>
    </row>
    <row r="10" spans="1:5" x14ac:dyDescent="0.2">
      <c r="B10" s="12" t="s">
        <v>19</v>
      </c>
      <c r="C10" s="6">
        <v>144.19999999999999</v>
      </c>
      <c r="E10" s="64">
        <v>48.129629629629626</v>
      </c>
    </row>
    <row r="11" spans="1:5" x14ac:dyDescent="0.2">
      <c r="B11" s="12" t="s">
        <v>12</v>
      </c>
      <c r="C11" s="6">
        <v>104.2</v>
      </c>
      <c r="E11" s="64">
        <v>48.129629629629626</v>
      </c>
    </row>
    <row r="12" spans="1:5" x14ac:dyDescent="0.2">
      <c r="B12" s="12" t="s">
        <v>10</v>
      </c>
      <c r="C12" s="6">
        <v>91.1</v>
      </c>
      <c r="E12" s="64">
        <v>48.129629629629626</v>
      </c>
    </row>
    <row r="13" spans="1:5" x14ac:dyDescent="0.2">
      <c r="B13" s="12" t="s">
        <v>76</v>
      </c>
      <c r="C13" s="6">
        <v>79.900000000000006</v>
      </c>
      <c r="E13" s="64">
        <v>48.129629629629626</v>
      </c>
    </row>
    <row r="14" spans="1:5" x14ac:dyDescent="0.2">
      <c r="B14" s="12" t="s">
        <v>2</v>
      </c>
      <c r="C14" s="6">
        <v>76.599999999999994</v>
      </c>
      <c r="E14" s="64">
        <v>48.129629629629626</v>
      </c>
    </row>
    <row r="15" spans="1:5" x14ac:dyDescent="0.2">
      <c r="B15" s="12" t="s">
        <v>29</v>
      </c>
      <c r="C15" s="6">
        <v>59.6</v>
      </c>
      <c r="E15" s="64">
        <v>48.129629629629626</v>
      </c>
    </row>
    <row r="16" spans="1:5" x14ac:dyDescent="0.2">
      <c r="B16" s="12" t="s">
        <v>7</v>
      </c>
      <c r="C16" s="6">
        <v>58</v>
      </c>
      <c r="E16" s="64">
        <v>48.129629629629626</v>
      </c>
    </row>
    <row r="17" spans="2:5" x14ac:dyDescent="0.2">
      <c r="B17" s="12" t="s">
        <v>35</v>
      </c>
      <c r="C17" s="6">
        <v>56.9</v>
      </c>
      <c r="E17" s="64">
        <v>48.129629629629626</v>
      </c>
    </row>
    <row r="18" spans="2:5" x14ac:dyDescent="0.2">
      <c r="B18" s="12" t="s">
        <v>20</v>
      </c>
      <c r="C18" s="6">
        <v>49.3</v>
      </c>
      <c r="E18" s="64">
        <v>48.129629629629626</v>
      </c>
    </row>
    <row r="19" spans="2:5" x14ac:dyDescent="0.2">
      <c r="B19" s="12" t="s">
        <v>23</v>
      </c>
      <c r="C19" s="6">
        <v>43.6</v>
      </c>
      <c r="E19" s="64">
        <v>48.129629629629626</v>
      </c>
    </row>
    <row r="20" spans="2:5" x14ac:dyDescent="0.2">
      <c r="B20" s="12" t="s">
        <v>24</v>
      </c>
      <c r="C20" s="6">
        <v>41.8</v>
      </c>
      <c r="E20" s="64">
        <v>48.129629629629626</v>
      </c>
    </row>
    <row r="21" spans="2:5" x14ac:dyDescent="0.2">
      <c r="B21" s="12" t="s">
        <v>18</v>
      </c>
      <c r="C21" s="6">
        <v>40.299999999999997</v>
      </c>
      <c r="E21" s="64">
        <v>48.129629629629626</v>
      </c>
    </row>
    <row r="22" spans="2:5" x14ac:dyDescent="0.2">
      <c r="B22" s="12" t="s">
        <v>9</v>
      </c>
      <c r="C22" s="6">
        <v>35.299999999999997</v>
      </c>
      <c r="E22" s="64">
        <v>48.129629629629626</v>
      </c>
    </row>
    <row r="23" spans="2:5" x14ac:dyDescent="0.2">
      <c r="B23" s="12" t="s">
        <v>32</v>
      </c>
      <c r="C23" s="6">
        <v>32.799999999999997</v>
      </c>
      <c r="E23" s="64">
        <v>48.129629629629626</v>
      </c>
    </row>
    <row r="24" spans="2:5" x14ac:dyDescent="0.2">
      <c r="B24" s="12" t="s">
        <v>36</v>
      </c>
      <c r="C24" s="6">
        <v>32.1</v>
      </c>
      <c r="E24" s="64">
        <v>48.129629629629626</v>
      </c>
    </row>
    <row r="25" spans="2:5" x14ac:dyDescent="0.2">
      <c r="B25" s="12" t="s">
        <v>25</v>
      </c>
      <c r="C25" s="6">
        <v>25.9</v>
      </c>
      <c r="E25" s="64">
        <v>48.129629629629626</v>
      </c>
    </row>
    <row r="26" spans="2:5" x14ac:dyDescent="0.2">
      <c r="B26" s="12" t="s">
        <v>3</v>
      </c>
      <c r="C26" s="6">
        <v>24.8</v>
      </c>
      <c r="E26" s="64">
        <v>48.129629629629626</v>
      </c>
    </row>
    <row r="27" spans="2:5" x14ac:dyDescent="0.2">
      <c r="B27" s="12" t="s">
        <v>30</v>
      </c>
      <c r="C27" s="6">
        <v>24.3</v>
      </c>
      <c r="E27" s="64">
        <v>48.129629629629626</v>
      </c>
    </row>
    <row r="28" spans="2:5" x14ac:dyDescent="0.2">
      <c r="B28" s="12" t="s">
        <v>1</v>
      </c>
      <c r="C28" s="6">
        <v>22.8</v>
      </c>
      <c r="E28" s="64">
        <v>48.129629629629626</v>
      </c>
    </row>
    <row r="29" spans="2:5" x14ac:dyDescent="0.2">
      <c r="B29" s="12" t="s">
        <v>34</v>
      </c>
      <c r="C29" s="6">
        <v>21.5</v>
      </c>
      <c r="E29" s="64">
        <v>48.129629629629626</v>
      </c>
    </row>
    <row r="30" spans="2:5" x14ac:dyDescent="0.2">
      <c r="B30" s="12" t="s">
        <v>168</v>
      </c>
      <c r="C30" s="6">
        <v>20.9</v>
      </c>
      <c r="E30" s="64">
        <v>48.129629629629626</v>
      </c>
    </row>
    <row r="31" spans="2:5" x14ac:dyDescent="0.2">
      <c r="B31" s="12" t="s">
        <v>33</v>
      </c>
      <c r="C31" s="6">
        <v>17.5</v>
      </c>
      <c r="E31" s="64">
        <v>48.129629629629626</v>
      </c>
    </row>
    <row r="32" spans="2:5" x14ac:dyDescent="0.2">
      <c r="B32" s="12" t="s">
        <v>11</v>
      </c>
      <c r="C32" s="6">
        <v>12.4</v>
      </c>
      <c r="E32" s="64">
        <v>48.129629629629626</v>
      </c>
    </row>
    <row r="33" spans="2:5" x14ac:dyDescent="0.2">
      <c r="B33" s="12" t="s">
        <v>13</v>
      </c>
      <c r="C33" s="6">
        <v>11.6</v>
      </c>
      <c r="E33" s="64">
        <v>48.129629629629626</v>
      </c>
    </row>
    <row r="34" spans="2:5" x14ac:dyDescent="0.2">
      <c r="B34" s="12" t="s">
        <v>31</v>
      </c>
      <c r="C34" s="6">
        <v>10.4</v>
      </c>
      <c r="E34" s="64">
        <v>48.129629629629626</v>
      </c>
    </row>
    <row r="35" spans="2:5" x14ac:dyDescent="0.2">
      <c r="B35" s="12" t="s">
        <v>49</v>
      </c>
      <c r="C35" s="6">
        <v>10.199999999999999</v>
      </c>
      <c r="E35" s="64">
        <v>48.129629629629626</v>
      </c>
    </row>
    <row r="36" spans="2:5" x14ac:dyDescent="0.2">
      <c r="B36" s="77" t="s">
        <v>415</v>
      </c>
    </row>
  </sheetData>
  <hyperlinks>
    <hyperlink ref="A1" location="Índice!A1" display="Índice" xr:uid="{D3C7F322-7F07-421C-B570-8E18CFD012B5}"/>
  </hyperlinks>
  <pageMargins left="0.70866141732283472" right="0.70866141732283472" top="0.74803149606299213" bottom="0.74803149606299213" header="0.31496062992125984" footer="0.31496062992125984"/>
  <pageSetup paperSize="9" scale="89" orientation="landscape" horizontalDpi="1200" verticalDpi="12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AB542-7ECF-436A-86B5-9AC234FB6A0C}">
  <sheetPr>
    <pageSetUpPr fitToPage="1"/>
  </sheetPr>
  <dimension ref="A1:E36"/>
  <sheetViews>
    <sheetView workbookViewId="0"/>
  </sheetViews>
  <sheetFormatPr defaultRowHeight="11.4" x14ac:dyDescent="0.2"/>
  <cols>
    <col min="1" max="1" width="8.88671875" style="3"/>
    <col min="2" max="2" width="13.5546875" style="3" bestFit="1" customWidth="1"/>
    <col min="3" max="16384" width="8.88671875" style="3"/>
  </cols>
  <sheetData>
    <row r="1" spans="1:5" ht="14.4" x14ac:dyDescent="0.3">
      <c r="A1" s="21" t="s">
        <v>90</v>
      </c>
    </row>
    <row r="2" spans="1:5" ht="24.15" customHeight="1" x14ac:dyDescent="0.3">
      <c r="A2" s="21"/>
    </row>
    <row r="3" spans="1:5" ht="24.15" customHeight="1" x14ac:dyDescent="0.3">
      <c r="A3" s="21"/>
    </row>
    <row r="4" spans="1:5" ht="24.15" customHeight="1" x14ac:dyDescent="0.3">
      <c r="A4" s="1"/>
    </row>
    <row r="5" spans="1:5" ht="13.8" x14ac:dyDescent="0.25">
      <c r="A5" s="5"/>
      <c r="B5" s="5" t="s">
        <v>358</v>
      </c>
    </row>
    <row r="6" spans="1:5" x14ac:dyDescent="0.2">
      <c r="A6" s="77"/>
      <c r="B6" s="77" t="s">
        <v>413</v>
      </c>
    </row>
    <row r="8" spans="1:5" x14ac:dyDescent="0.2">
      <c r="E8" s="63" t="s">
        <v>78</v>
      </c>
    </row>
    <row r="9" spans="1:5" x14ac:dyDescent="0.2">
      <c r="B9" s="12" t="s">
        <v>18</v>
      </c>
      <c r="C9" s="3">
        <v>122.3</v>
      </c>
      <c r="E9" s="27">
        <v>53.670370370370364</v>
      </c>
    </row>
    <row r="10" spans="1:5" x14ac:dyDescent="0.2">
      <c r="B10" s="12" t="s">
        <v>9</v>
      </c>
      <c r="C10" s="3">
        <v>119.9</v>
      </c>
      <c r="E10" s="27">
        <v>53.670370370370364</v>
      </c>
    </row>
    <row r="11" spans="1:5" x14ac:dyDescent="0.2">
      <c r="B11" s="12" t="s">
        <v>12</v>
      </c>
      <c r="C11" s="3">
        <v>110.1</v>
      </c>
      <c r="E11" s="27">
        <v>53.670370370370364</v>
      </c>
    </row>
    <row r="12" spans="1:5" x14ac:dyDescent="0.2">
      <c r="B12" s="12" t="s">
        <v>76</v>
      </c>
      <c r="C12" s="3">
        <v>98.8</v>
      </c>
      <c r="E12" s="27">
        <v>53.670370370370364</v>
      </c>
    </row>
    <row r="13" spans="1:5" x14ac:dyDescent="0.2">
      <c r="B13" s="12" t="s">
        <v>1</v>
      </c>
      <c r="C13" s="3">
        <v>96.2</v>
      </c>
      <c r="E13" s="27">
        <v>53.670370370370364</v>
      </c>
    </row>
    <row r="14" spans="1:5" x14ac:dyDescent="0.2">
      <c r="B14" s="12" t="s">
        <v>2</v>
      </c>
      <c r="C14" s="3">
        <v>95.5</v>
      </c>
      <c r="E14" s="27">
        <v>53.670370370370364</v>
      </c>
    </row>
    <row r="15" spans="1:5" x14ac:dyDescent="0.2">
      <c r="B15" s="12" t="s">
        <v>31</v>
      </c>
      <c r="C15" s="3">
        <v>89</v>
      </c>
      <c r="E15" s="27">
        <v>53.670370370370364</v>
      </c>
    </row>
    <row r="16" spans="1:5" x14ac:dyDescent="0.2">
      <c r="B16" s="12" t="s">
        <v>25</v>
      </c>
      <c r="C16" s="3">
        <v>87.8</v>
      </c>
      <c r="E16" s="27">
        <v>53.670370370370364</v>
      </c>
    </row>
    <row r="17" spans="2:5" x14ac:dyDescent="0.2">
      <c r="B17" s="12" t="s">
        <v>35</v>
      </c>
      <c r="C17" s="3">
        <v>78.5</v>
      </c>
      <c r="E17" s="27">
        <v>53.670370370370364</v>
      </c>
    </row>
    <row r="18" spans="2:5" x14ac:dyDescent="0.2">
      <c r="B18" s="12" t="s">
        <v>36</v>
      </c>
      <c r="C18" s="3">
        <v>78.5</v>
      </c>
      <c r="E18" s="27">
        <v>53.670370370370364</v>
      </c>
    </row>
    <row r="19" spans="2:5" x14ac:dyDescent="0.2">
      <c r="B19" s="12" t="s">
        <v>29</v>
      </c>
      <c r="C19" s="3">
        <v>77.400000000000006</v>
      </c>
      <c r="E19" s="27">
        <v>53.670370370370364</v>
      </c>
    </row>
    <row r="20" spans="2:5" x14ac:dyDescent="0.2">
      <c r="B20" s="12" t="s">
        <v>168</v>
      </c>
      <c r="C20" s="3">
        <v>35.6</v>
      </c>
      <c r="E20" s="27">
        <v>53.670370370370364</v>
      </c>
    </row>
    <row r="21" spans="2:5" x14ac:dyDescent="0.2">
      <c r="B21" s="12" t="s">
        <v>13</v>
      </c>
      <c r="C21" s="3">
        <v>35.5</v>
      </c>
      <c r="E21" s="27">
        <v>53.670370370370364</v>
      </c>
    </row>
    <row r="22" spans="2:5" x14ac:dyDescent="0.2">
      <c r="B22" s="12" t="s">
        <v>7</v>
      </c>
      <c r="C22" s="3">
        <v>35.299999999999997</v>
      </c>
      <c r="E22" s="27">
        <v>53.670370370370364</v>
      </c>
    </row>
    <row r="23" spans="2:5" x14ac:dyDescent="0.2">
      <c r="B23" s="12" t="s">
        <v>33</v>
      </c>
      <c r="C23" s="3">
        <v>34.4</v>
      </c>
      <c r="E23" s="27">
        <v>53.670370370370364</v>
      </c>
    </row>
    <row r="24" spans="2:5" x14ac:dyDescent="0.2">
      <c r="B24" s="12" t="s">
        <v>11</v>
      </c>
      <c r="C24" s="3">
        <v>34.299999999999997</v>
      </c>
      <c r="E24" s="27">
        <v>53.670370370370364</v>
      </c>
    </row>
    <row r="25" spans="2:5" x14ac:dyDescent="0.2">
      <c r="B25" s="12" t="s">
        <v>154</v>
      </c>
      <c r="C25" s="3">
        <v>33.1</v>
      </c>
      <c r="E25" s="27">
        <v>53.670370370370364</v>
      </c>
    </row>
    <row r="26" spans="2:5" x14ac:dyDescent="0.2">
      <c r="B26" s="12" t="s">
        <v>49</v>
      </c>
      <c r="C26" s="3">
        <v>32.700000000000003</v>
      </c>
      <c r="E26" s="27">
        <v>53.670370370370364</v>
      </c>
    </row>
    <row r="27" spans="2:5" x14ac:dyDescent="0.2">
      <c r="B27" s="12" t="s">
        <v>10</v>
      </c>
      <c r="C27" s="3">
        <v>25.4</v>
      </c>
      <c r="E27" s="27">
        <v>53.670370370370364</v>
      </c>
    </row>
    <row r="28" spans="2:5" x14ac:dyDescent="0.2">
      <c r="B28" s="12" t="s">
        <v>34</v>
      </c>
      <c r="C28" s="3">
        <v>23.5</v>
      </c>
      <c r="E28" s="27">
        <v>53.670370370370364</v>
      </c>
    </row>
    <row r="29" spans="2:5" x14ac:dyDescent="0.2">
      <c r="B29" s="12" t="s">
        <v>32</v>
      </c>
      <c r="C29" s="3">
        <v>21.9</v>
      </c>
      <c r="E29" s="27">
        <v>53.670370370370364</v>
      </c>
    </row>
    <row r="30" spans="2:5" x14ac:dyDescent="0.2">
      <c r="B30" s="12" t="s">
        <v>3</v>
      </c>
      <c r="C30" s="3">
        <v>20.8</v>
      </c>
      <c r="E30" s="27">
        <v>53.670370370370364</v>
      </c>
    </row>
    <row r="31" spans="2:5" x14ac:dyDescent="0.2">
      <c r="B31" s="12" t="s">
        <v>23</v>
      </c>
      <c r="C31" s="3">
        <v>18.100000000000001</v>
      </c>
      <c r="E31" s="27">
        <v>53.670370370370364</v>
      </c>
    </row>
    <row r="32" spans="2:5" x14ac:dyDescent="0.2">
      <c r="B32" s="12" t="s">
        <v>20</v>
      </c>
      <c r="C32" s="3">
        <v>15.4</v>
      </c>
      <c r="E32" s="27">
        <v>53.670370370370364</v>
      </c>
    </row>
    <row r="33" spans="2:5" x14ac:dyDescent="0.2">
      <c r="B33" s="12" t="s">
        <v>24</v>
      </c>
      <c r="C33" s="3">
        <v>14.8</v>
      </c>
      <c r="E33" s="27">
        <v>53.670370370370364</v>
      </c>
    </row>
    <row r="34" spans="2:5" x14ac:dyDescent="0.2">
      <c r="B34" s="12" t="s">
        <v>19</v>
      </c>
      <c r="C34" s="3">
        <v>13.1</v>
      </c>
      <c r="E34" s="27">
        <v>53.670370370370364</v>
      </c>
    </row>
    <row r="35" spans="2:5" x14ac:dyDescent="0.2">
      <c r="B35" s="12" t="s">
        <v>30</v>
      </c>
      <c r="C35" s="3">
        <v>1.2</v>
      </c>
      <c r="E35" s="27">
        <v>53.670370370370364</v>
      </c>
    </row>
    <row r="36" spans="2:5" x14ac:dyDescent="0.2">
      <c r="B36" s="77" t="s">
        <v>415</v>
      </c>
    </row>
  </sheetData>
  <hyperlinks>
    <hyperlink ref="A1" location="Índice!A1" display="Índice" xr:uid="{6041C8D5-18EE-439F-A9F2-46FCA9E243BD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horizontalDpi="1200" verticalDpi="12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6C6CF-D357-4221-9E5F-49C64DDEAEB7}">
  <sheetPr>
    <pageSetUpPr fitToPage="1"/>
  </sheetPr>
  <dimension ref="A1:E34"/>
  <sheetViews>
    <sheetView workbookViewId="0"/>
  </sheetViews>
  <sheetFormatPr defaultRowHeight="11.4" x14ac:dyDescent="0.2"/>
  <cols>
    <col min="1" max="1" width="8.88671875" style="3"/>
    <col min="2" max="2" width="13.5546875" style="3" bestFit="1" customWidth="1"/>
    <col min="3" max="16384" width="8.88671875" style="3"/>
  </cols>
  <sheetData>
    <row r="1" spans="1:5" ht="14.4" x14ac:dyDescent="0.3">
      <c r="A1" s="21" t="s">
        <v>90</v>
      </c>
    </row>
    <row r="2" spans="1:5" ht="24.15" customHeight="1" x14ac:dyDescent="0.3">
      <c r="A2" s="21"/>
    </row>
    <row r="3" spans="1:5" ht="24.15" customHeight="1" x14ac:dyDescent="0.3">
      <c r="A3" s="1"/>
    </row>
    <row r="4" spans="1:5" ht="13.8" x14ac:dyDescent="0.25">
      <c r="A4" s="5"/>
      <c r="B4" s="5" t="s">
        <v>359</v>
      </c>
    </row>
    <row r="5" spans="1:5" x14ac:dyDescent="0.2">
      <c r="A5" s="77"/>
      <c r="B5" s="77" t="s">
        <v>413</v>
      </c>
    </row>
    <row r="6" spans="1:5" x14ac:dyDescent="0.2">
      <c r="E6" s="63" t="s">
        <v>78</v>
      </c>
    </row>
    <row r="7" spans="1:5" x14ac:dyDescent="0.2">
      <c r="B7" s="12" t="s">
        <v>7</v>
      </c>
      <c r="C7" s="36">
        <v>363.9</v>
      </c>
      <c r="E7" s="37">
        <v>119.51851851851852</v>
      </c>
    </row>
    <row r="8" spans="1:5" x14ac:dyDescent="0.2">
      <c r="B8" s="12" t="s">
        <v>25</v>
      </c>
      <c r="C8" s="36">
        <v>314.3</v>
      </c>
      <c r="E8" s="37">
        <v>119.51851851851852</v>
      </c>
    </row>
    <row r="9" spans="1:5" x14ac:dyDescent="0.2">
      <c r="B9" s="12" t="s">
        <v>76</v>
      </c>
      <c r="C9" s="36">
        <v>213.1</v>
      </c>
      <c r="E9" s="37">
        <v>119.51851851851852</v>
      </c>
    </row>
    <row r="10" spans="1:5" x14ac:dyDescent="0.2">
      <c r="B10" s="12" t="s">
        <v>35</v>
      </c>
      <c r="C10" s="36">
        <v>179.6</v>
      </c>
      <c r="E10" s="37">
        <v>119.51851851851852</v>
      </c>
    </row>
    <row r="11" spans="1:5" x14ac:dyDescent="0.2">
      <c r="B11" s="12" t="s">
        <v>49</v>
      </c>
      <c r="C11" s="36">
        <v>178.8</v>
      </c>
      <c r="E11" s="37">
        <v>119.51851851851852</v>
      </c>
    </row>
    <row r="12" spans="1:5" x14ac:dyDescent="0.2">
      <c r="B12" s="12" t="s">
        <v>18</v>
      </c>
      <c r="C12" s="36">
        <v>177.7</v>
      </c>
      <c r="E12" s="37">
        <v>119.51851851851852</v>
      </c>
    </row>
    <row r="13" spans="1:5" x14ac:dyDescent="0.2">
      <c r="B13" s="12" t="s">
        <v>154</v>
      </c>
      <c r="C13" s="36">
        <v>169.8</v>
      </c>
      <c r="E13" s="37">
        <v>119.51851851851852</v>
      </c>
    </row>
    <row r="14" spans="1:5" x14ac:dyDescent="0.2">
      <c r="B14" s="12" t="s">
        <v>2</v>
      </c>
      <c r="C14" s="36">
        <v>146.19999999999999</v>
      </c>
      <c r="E14" s="37">
        <v>119.51851851851852</v>
      </c>
    </row>
    <row r="15" spans="1:5" x14ac:dyDescent="0.2">
      <c r="B15" s="12" t="s">
        <v>168</v>
      </c>
      <c r="C15" s="36">
        <v>122.3</v>
      </c>
      <c r="E15" s="37">
        <v>119.51851851851852</v>
      </c>
    </row>
    <row r="16" spans="1:5" x14ac:dyDescent="0.2">
      <c r="B16" s="12" t="s">
        <v>20</v>
      </c>
      <c r="C16" s="36">
        <v>120</v>
      </c>
      <c r="E16" s="37">
        <v>119.51851851851852</v>
      </c>
    </row>
    <row r="17" spans="2:5" x14ac:dyDescent="0.2">
      <c r="B17" s="12" t="s">
        <v>29</v>
      </c>
      <c r="C17" s="36">
        <v>119.6</v>
      </c>
      <c r="E17" s="37">
        <v>119.51851851851852</v>
      </c>
    </row>
    <row r="18" spans="2:5" x14ac:dyDescent="0.2">
      <c r="B18" s="12" t="s">
        <v>1</v>
      </c>
      <c r="C18" s="36">
        <v>114.8</v>
      </c>
      <c r="E18" s="37">
        <v>119.51851851851852</v>
      </c>
    </row>
    <row r="19" spans="2:5" x14ac:dyDescent="0.2">
      <c r="B19" s="12" t="s">
        <v>36</v>
      </c>
      <c r="C19" s="36">
        <v>92.4</v>
      </c>
      <c r="E19" s="37">
        <v>119.51851851851852</v>
      </c>
    </row>
    <row r="20" spans="2:5" x14ac:dyDescent="0.2">
      <c r="B20" s="12" t="s">
        <v>12</v>
      </c>
      <c r="C20" s="36">
        <v>91.1</v>
      </c>
      <c r="E20" s="37">
        <v>119.51851851851852</v>
      </c>
    </row>
    <row r="21" spans="2:5" x14ac:dyDescent="0.2">
      <c r="B21" s="12" t="s">
        <v>34</v>
      </c>
      <c r="C21" s="36">
        <v>82</v>
      </c>
      <c r="E21" s="37">
        <v>119.51851851851852</v>
      </c>
    </row>
    <row r="22" spans="2:5" x14ac:dyDescent="0.2">
      <c r="B22" s="12" t="s">
        <v>30</v>
      </c>
      <c r="C22" s="36">
        <v>81.099999999999994</v>
      </c>
      <c r="E22" s="37">
        <v>119.51851851851852</v>
      </c>
    </row>
    <row r="23" spans="2:5" x14ac:dyDescent="0.2">
      <c r="B23" s="12" t="s">
        <v>24</v>
      </c>
      <c r="C23" s="36">
        <v>74.7</v>
      </c>
      <c r="E23" s="37">
        <v>119.51851851851852</v>
      </c>
    </row>
    <row r="24" spans="2:5" x14ac:dyDescent="0.2">
      <c r="B24" s="12" t="s">
        <v>10</v>
      </c>
      <c r="C24" s="36">
        <v>73.900000000000006</v>
      </c>
      <c r="E24" s="37">
        <v>119.51851851851852</v>
      </c>
    </row>
    <row r="25" spans="2:5" x14ac:dyDescent="0.2">
      <c r="B25" s="12" t="s">
        <v>9</v>
      </c>
      <c r="C25" s="36">
        <v>71.400000000000006</v>
      </c>
      <c r="E25" s="37">
        <v>119.51851851851852</v>
      </c>
    </row>
    <row r="26" spans="2:5" x14ac:dyDescent="0.2">
      <c r="B26" s="12" t="s">
        <v>31</v>
      </c>
      <c r="C26" s="36">
        <v>71.099999999999994</v>
      </c>
      <c r="E26" s="37">
        <v>119.51851851851852</v>
      </c>
    </row>
    <row r="27" spans="2:5" x14ac:dyDescent="0.2">
      <c r="B27" s="12" t="s">
        <v>33</v>
      </c>
      <c r="C27" s="36">
        <v>68.099999999999994</v>
      </c>
      <c r="E27" s="37">
        <v>119.51851851851852</v>
      </c>
    </row>
    <row r="28" spans="2:5" x14ac:dyDescent="0.2">
      <c r="B28" s="12" t="s">
        <v>13</v>
      </c>
      <c r="C28" s="36">
        <v>64</v>
      </c>
      <c r="E28" s="37">
        <v>119.51851851851852</v>
      </c>
    </row>
    <row r="29" spans="2:5" x14ac:dyDescent="0.2">
      <c r="B29" s="12" t="s">
        <v>19</v>
      </c>
      <c r="C29" s="36">
        <v>62.4</v>
      </c>
      <c r="E29" s="37">
        <v>119.51851851851852</v>
      </c>
    </row>
    <row r="30" spans="2:5" x14ac:dyDescent="0.2">
      <c r="B30" s="12" t="s">
        <v>32</v>
      </c>
      <c r="C30" s="36">
        <v>55.1</v>
      </c>
      <c r="E30" s="37">
        <v>119.51851851851852</v>
      </c>
    </row>
    <row r="31" spans="2:5" x14ac:dyDescent="0.2">
      <c r="B31" s="12" t="s">
        <v>3</v>
      </c>
      <c r="C31" s="36">
        <v>46.7</v>
      </c>
      <c r="E31" s="37">
        <v>119.51851851851852</v>
      </c>
    </row>
    <row r="32" spans="2:5" x14ac:dyDescent="0.2">
      <c r="B32" s="12" t="s">
        <v>23</v>
      </c>
      <c r="C32" s="36">
        <v>38.4</v>
      </c>
      <c r="E32" s="37">
        <v>119.51851851851852</v>
      </c>
    </row>
    <row r="33" spans="2:5" x14ac:dyDescent="0.2">
      <c r="B33" s="12" t="s">
        <v>11</v>
      </c>
      <c r="C33" s="36">
        <v>34.5</v>
      </c>
      <c r="E33" s="37">
        <v>119.51851851851852</v>
      </c>
    </row>
    <row r="34" spans="2:5" x14ac:dyDescent="0.2">
      <c r="B34" s="77" t="s">
        <v>415</v>
      </c>
    </row>
  </sheetData>
  <hyperlinks>
    <hyperlink ref="A1" location="Índice!A1" display="Índice" xr:uid="{11A567B7-3DDA-4EC3-912E-B21A77D42E87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horizontalDpi="1200" verticalDpi="12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205C2-4265-4084-A4C4-552FB82962CA}">
  <sheetPr>
    <pageSetUpPr fitToPage="1"/>
  </sheetPr>
  <dimension ref="A1:E36"/>
  <sheetViews>
    <sheetView workbookViewId="0"/>
  </sheetViews>
  <sheetFormatPr defaultRowHeight="11.4" x14ac:dyDescent="0.2"/>
  <cols>
    <col min="1" max="1" width="8.88671875" style="3"/>
    <col min="2" max="2" width="13.5546875" style="3" bestFit="1" customWidth="1"/>
    <col min="3" max="16384" width="8.88671875" style="3"/>
  </cols>
  <sheetData>
    <row r="1" spans="1:5" ht="14.4" x14ac:dyDescent="0.3">
      <c r="A1" s="21" t="s">
        <v>90</v>
      </c>
    </row>
    <row r="2" spans="1:5" ht="24.15" customHeight="1" x14ac:dyDescent="0.3">
      <c r="A2" s="21"/>
    </row>
    <row r="3" spans="1:5" ht="24.15" customHeight="1" x14ac:dyDescent="0.3">
      <c r="A3" s="21"/>
    </row>
    <row r="4" spans="1:5" ht="24.15" customHeight="1" x14ac:dyDescent="0.3">
      <c r="A4" s="1"/>
    </row>
    <row r="5" spans="1:5" ht="13.8" x14ac:dyDescent="0.25">
      <c r="A5" s="5"/>
      <c r="B5" s="5" t="s">
        <v>360</v>
      </c>
    </row>
    <row r="6" spans="1:5" x14ac:dyDescent="0.2">
      <c r="A6" s="77"/>
      <c r="B6" s="77" t="s">
        <v>413</v>
      </c>
    </row>
    <row r="8" spans="1:5" x14ac:dyDescent="0.2">
      <c r="E8" s="63" t="s">
        <v>78</v>
      </c>
    </row>
    <row r="9" spans="1:5" x14ac:dyDescent="0.2">
      <c r="B9" s="12" t="s">
        <v>49</v>
      </c>
      <c r="C9" s="36" t="s">
        <v>241</v>
      </c>
      <c r="E9" s="37">
        <v>16.412000000000003</v>
      </c>
    </row>
    <row r="10" spans="1:5" x14ac:dyDescent="0.2">
      <c r="B10" s="12" t="s">
        <v>25</v>
      </c>
      <c r="C10" s="36" t="s">
        <v>241</v>
      </c>
      <c r="E10" s="37">
        <v>16.412000000000003</v>
      </c>
    </row>
    <row r="11" spans="1:5" x14ac:dyDescent="0.2">
      <c r="B11" s="12" t="s">
        <v>2</v>
      </c>
      <c r="C11" s="36">
        <v>47.4</v>
      </c>
      <c r="E11" s="37">
        <v>16.412000000000003</v>
      </c>
    </row>
    <row r="12" spans="1:5" x14ac:dyDescent="0.2">
      <c r="B12" s="12" t="s">
        <v>11</v>
      </c>
      <c r="C12" s="36">
        <v>33.700000000000003</v>
      </c>
      <c r="E12" s="37">
        <v>16.412000000000003</v>
      </c>
    </row>
    <row r="13" spans="1:5" x14ac:dyDescent="0.2">
      <c r="B13" s="12" t="s">
        <v>29</v>
      </c>
      <c r="C13" s="36">
        <v>27.6</v>
      </c>
      <c r="E13" s="37">
        <v>16.412000000000003</v>
      </c>
    </row>
    <row r="14" spans="1:5" x14ac:dyDescent="0.2">
      <c r="B14" s="12" t="s">
        <v>9</v>
      </c>
      <c r="C14" s="36">
        <v>25.9</v>
      </c>
      <c r="E14" s="37">
        <v>16.412000000000003</v>
      </c>
    </row>
    <row r="15" spans="1:5" x14ac:dyDescent="0.2">
      <c r="B15" s="12" t="s">
        <v>34</v>
      </c>
      <c r="C15" s="36">
        <v>25.8</v>
      </c>
      <c r="E15" s="37">
        <v>16.412000000000003</v>
      </c>
    </row>
    <row r="16" spans="1:5" x14ac:dyDescent="0.2">
      <c r="B16" s="12" t="s">
        <v>154</v>
      </c>
      <c r="C16" s="36">
        <v>24.3</v>
      </c>
      <c r="E16" s="37">
        <v>16.412000000000003</v>
      </c>
    </row>
    <row r="17" spans="2:5" x14ac:dyDescent="0.2">
      <c r="B17" s="12" t="s">
        <v>12</v>
      </c>
      <c r="C17" s="36">
        <v>22.1</v>
      </c>
      <c r="E17" s="37">
        <v>16.412000000000003</v>
      </c>
    </row>
    <row r="18" spans="2:5" x14ac:dyDescent="0.2">
      <c r="B18" s="12" t="s">
        <v>20</v>
      </c>
      <c r="C18" s="36">
        <v>22.1</v>
      </c>
      <c r="E18" s="37">
        <v>16.412000000000003</v>
      </c>
    </row>
    <row r="19" spans="2:5" x14ac:dyDescent="0.2">
      <c r="B19" s="12" t="s">
        <v>3</v>
      </c>
      <c r="C19" s="36">
        <v>18.7</v>
      </c>
      <c r="E19" s="37">
        <v>16.412000000000003</v>
      </c>
    </row>
    <row r="20" spans="2:5" x14ac:dyDescent="0.2">
      <c r="B20" s="12" t="s">
        <v>76</v>
      </c>
      <c r="C20" s="36">
        <v>16.3</v>
      </c>
      <c r="E20" s="37">
        <v>16.412000000000003</v>
      </c>
    </row>
    <row r="21" spans="2:5" x14ac:dyDescent="0.2">
      <c r="B21" s="12" t="s">
        <v>32</v>
      </c>
      <c r="C21" s="36">
        <v>15.8</v>
      </c>
      <c r="E21" s="37">
        <v>16.412000000000003</v>
      </c>
    </row>
    <row r="22" spans="2:5" x14ac:dyDescent="0.2">
      <c r="B22" s="12" t="s">
        <v>33</v>
      </c>
      <c r="C22" s="36">
        <v>14</v>
      </c>
      <c r="E22" s="37">
        <v>16.412000000000003</v>
      </c>
    </row>
    <row r="23" spans="2:5" x14ac:dyDescent="0.2">
      <c r="B23" s="12" t="s">
        <v>1</v>
      </c>
      <c r="C23" s="36">
        <v>13.8</v>
      </c>
      <c r="E23" s="37">
        <v>16.412000000000003</v>
      </c>
    </row>
    <row r="24" spans="2:5" x14ac:dyDescent="0.2">
      <c r="B24" s="12" t="s">
        <v>168</v>
      </c>
      <c r="C24" s="36">
        <v>13</v>
      </c>
      <c r="E24" s="37">
        <v>16.412000000000003</v>
      </c>
    </row>
    <row r="25" spans="2:5" x14ac:dyDescent="0.2">
      <c r="B25" s="12" t="s">
        <v>10</v>
      </c>
      <c r="C25" s="36">
        <v>12.8</v>
      </c>
      <c r="E25" s="37">
        <v>16.412000000000003</v>
      </c>
    </row>
    <row r="26" spans="2:5" x14ac:dyDescent="0.2">
      <c r="B26" s="12" t="s">
        <v>36</v>
      </c>
      <c r="C26" s="36">
        <v>11.5</v>
      </c>
      <c r="E26" s="37">
        <v>16.412000000000003</v>
      </c>
    </row>
    <row r="27" spans="2:5" x14ac:dyDescent="0.2">
      <c r="B27" s="12" t="s">
        <v>24</v>
      </c>
      <c r="C27" s="36">
        <v>10.7</v>
      </c>
      <c r="E27" s="37">
        <v>16.412000000000003</v>
      </c>
    </row>
    <row r="28" spans="2:5" x14ac:dyDescent="0.2">
      <c r="B28" s="12" t="s">
        <v>31</v>
      </c>
      <c r="C28" s="36">
        <v>9.1</v>
      </c>
      <c r="E28" s="37">
        <v>16.412000000000003</v>
      </c>
    </row>
    <row r="29" spans="2:5" x14ac:dyDescent="0.2">
      <c r="B29" s="12" t="s">
        <v>19</v>
      </c>
      <c r="C29" s="36">
        <v>8.6</v>
      </c>
      <c r="E29" s="37">
        <v>16.412000000000003</v>
      </c>
    </row>
    <row r="30" spans="2:5" x14ac:dyDescent="0.2">
      <c r="B30" s="12" t="s">
        <v>18</v>
      </c>
      <c r="C30" s="36">
        <v>7.7</v>
      </c>
      <c r="E30" s="37">
        <v>16.412000000000003</v>
      </c>
    </row>
    <row r="31" spans="2:5" x14ac:dyDescent="0.2">
      <c r="B31" s="12" t="s">
        <v>7</v>
      </c>
      <c r="C31" s="36">
        <v>7.1</v>
      </c>
      <c r="E31" s="37">
        <v>16.412000000000003</v>
      </c>
    </row>
    <row r="32" spans="2:5" x14ac:dyDescent="0.2">
      <c r="B32" s="12" t="s">
        <v>35</v>
      </c>
      <c r="C32" s="36">
        <v>6.1</v>
      </c>
      <c r="E32" s="37">
        <v>16.412000000000003</v>
      </c>
    </row>
    <row r="33" spans="2:5" x14ac:dyDescent="0.2">
      <c r="B33" s="12" t="s">
        <v>13</v>
      </c>
      <c r="C33" s="36">
        <v>5.6</v>
      </c>
      <c r="E33" s="37">
        <v>16.412000000000003</v>
      </c>
    </row>
    <row r="34" spans="2:5" x14ac:dyDescent="0.2">
      <c r="B34" s="12" t="s">
        <v>23</v>
      </c>
      <c r="C34" s="36">
        <v>5.3</v>
      </c>
      <c r="E34" s="37">
        <v>16.412000000000003</v>
      </c>
    </row>
    <row r="35" spans="2:5" x14ac:dyDescent="0.2">
      <c r="B35" s="12" t="s">
        <v>30</v>
      </c>
      <c r="C35" s="36">
        <v>5.3</v>
      </c>
      <c r="E35" s="37">
        <v>16.412000000000003</v>
      </c>
    </row>
    <row r="36" spans="2:5" x14ac:dyDescent="0.2">
      <c r="B36" s="77" t="s">
        <v>415</v>
      </c>
    </row>
  </sheetData>
  <hyperlinks>
    <hyperlink ref="A1" location="Índice!A1" display="Índice" xr:uid="{D3AA3ACC-6CA0-41A0-9A9C-9200834DC67D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horizontalDpi="1200" verticalDpi="12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DBC6A-398A-47AC-974E-E1E8A9C82B62}">
  <sheetPr>
    <pageSetUpPr fitToPage="1"/>
  </sheetPr>
  <dimension ref="A1:O38"/>
  <sheetViews>
    <sheetView workbookViewId="0"/>
  </sheetViews>
  <sheetFormatPr defaultRowHeight="11.4" x14ac:dyDescent="0.2"/>
  <cols>
    <col min="1" max="1" width="8.88671875" style="3"/>
    <col min="2" max="2" width="13.5546875" style="3" bestFit="1" customWidth="1"/>
    <col min="3" max="3" width="13.33203125" style="3" customWidth="1"/>
    <col min="4" max="11" width="8.88671875" style="3"/>
    <col min="12" max="12" width="13.5546875" style="3" bestFit="1" customWidth="1"/>
    <col min="13" max="16384" width="8.88671875" style="3"/>
  </cols>
  <sheetData>
    <row r="1" spans="1:15" ht="14.4" x14ac:dyDescent="0.3">
      <c r="A1" s="21" t="s">
        <v>90</v>
      </c>
    </row>
    <row r="2" spans="1:15" ht="24.15" customHeight="1" x14ac:dyDescent="0.2"/>
    <row r="3" spans="1:15" ht="24.15" customHeight="1" x14ac:dyDescent="0.2"/>
    <row r="6" spans="1:15" ht="13.8" x14ac:dyDescent="0.25">
      <c r="A6" s="5" t="s">
        <v>361</v>
      </c>
      <c r="K6" s="5" t="s">
        <v>362</v>
      </c>
    </row>
    <row r="7" spans="1:15" x14ac:dyDescent="0.2">
      <c r="A7" s="77" t="s">
        <v>413</v>
      </c>
      <c r="K7" s="77" t="s">
        <v>413</v>
      </c>
    </row>
    <row r="9" spans="1:15" x14ac:dyDescent="0.2">
      <c r="E9" s="24"/>
      <c r="O9" s="24"/>
    </row>
    <row r="10" spans="1:15" x14ac:dyDescent="0.2">
      <c r="B10" s="12" t="s">
        <v>7</v>
      </c>
      <c r="C10" s="36">
        <v>14.1</v>
      </c>
      <c r="L10" s="12" t="s">
        <v>7</v>
      </c>
      <c r="M10" s="36">
        <v>8.9</v>
      </c>
      <c r="O10" s="64"/>
    </row>
    <row r="11" spans="1:15" x14ac:dyDescent="0.2">
      <c r="B11" s="12" t="s">
        <v>31</v>
      </c>
      <c r="C11" s="36">
        <v>13.7</v>
      </c>
      <c r="L11" s="12" t="s">
        <v>31</v>
      </c>
      <c r="M11" s="36">
        <v>12.8</v>
      </c>
      <c r="O11" s="64"/>
    </row>
    <row r="12" spans="1:15" x14ac:dyDescent="0.2">
      <c r="B12" s="12" t="s">
        <v>12</v>
      </c>
      <c r="C12" s="36">
        <v>10.4</v>
      </c>
      <c r="L12" s="12" t="s">
        <v>12</v>
      </c>
      <c r="M12" s="36">
        <v>12.3</v>
      </c>
      <c r="O12" s="64"/>
    </row>
    <row r="13" spans="1:15" x14ac:dyDescent="0.2">
      <c r="B13" s="12" t="s">
        <v>36</v>
      </c>
      <c r="C13" s="36">
        <v>7</v>
      </c>
      <c r="L13" s="12" t="s">
        <v>36</v>
      </c>
      <c r="M13" s="36">
        <v>7.7</v>
      </c>
      <c r="O13" s="64"/>
    </row>
    <row r="14" spans="1:15" x14ac:dyDescent="0.2">
      <c r="B14" s="12" t="s">
        <v>11</v>
      </c>
      <c r="C14" s="36">
        <v>6.4</v>
      </c>
      <c r="L14" s="12" t="s">
        <v>11</v>
      </c>
      <c r="M14" s="36">
        <v>9.6999999999999993</v>
      </c>
      <c r="O14" s="64"/>
    </row>
    <row r="15" spans="1:15" x14ac:dyDescent="0.2">
      <c r="B15" s="12" t="s">
        <v>2</v>
      </c>
      <c r="C15" s="36">
        <v>6.1</v>
      </c>
      <c r="L15" s="12" t="s">
        <v>2</v>
      </c>
      <c r="M15" s="36">
        <v>5.8</v>
      </c>
      <c r="O15" s="64"/>
    </row>
    <row r="16" spans="1:15" x14ac:dyDescent="0.2">
      <c r="B16" s="12" t="s">
        <v>9</v>
      </c>
      <c r="C16" s="36">
        <v>6.1</v>
      </c>
      <c r="L16" s="12" t="s">
        <v>9</v>
      </c>
      <c r="M16" s="36">
        <v>7.8</v>
      </c>
      <c r="O16" s="64"/>
    </row>
    <row r="17" spans="2:15" x14ac:dyDescent="0.2">
      <c r="B17" s="12" t="s">
        <v>49</v>
      </c>
      <c r="C17" s="36">
        <v>5.5</v>
      </c>
      <c r="L17" s="12" t="s">
        <v>49</v>
      </c>
      <c r="M17" s="36">
        <v>6.3</v>
      </c>
      <c r="O17" s="64"/>
    </row>
    <row r="18" spans="2:15" x14ac:dyDescent="0.2">
      <c r="B18" s="12" t="s">
        <v>3</v>
      </c>
      <c r="C18" s="36">
        <v>4.8</v>
      </c>
      <c r="L18" s="12" t="s">
        <v>3</v>
      </c>
      <c r="M18" s="36">
        <v>4.8</v>
      </c>
      <c r="O18" s="64"/>
    </row>
    <row r="19" spans="2:15" x14ac:dyDescent="0.2">
      <c r="B19" s="65" t="s">
        <v>78</v>
      </c>
      <c r="C19" s="37">
        <v>4.7740740740740728</v>
      </c>
      <c r="L19" s="65" t="s">
        <v>78</v>
      </c>
      <c r="M19" s="64">
        <v>5.9481481481481477</v>
      </c>
      <c r="O19" s="64"/>
    </row>
    <row r="20" spans="2:15" x14ac:dyDescent="0.2">
      <c r="B20" s="12" t="s">
        <v>35</v>
      </c>
      <c r="C20" s="36">
        <v>4.7</v>
      </c>
      <c r="L20" s="12" t="s">
        <v>35</v>
      </c>
      <c r="M20" s="36">
        <v>8.3000000000000007</v>
      </c>
      <c r="O20" s="64"/>
    </row>
    <row r="21" spans="2:15" x14ac:dyDescent="0.2">
      <c r="B21" s="12" t="s">
        <v>18</v>
      </c>
      <c r="C21" s="36">
        <v>4.0999999999999996</v>
      </c>
      <c r="L21" s="12" t="s">
        <v>18</v>
      </c>
      <c r="M21" s="36">
        <v>4</v>
      </c>
      <c r="O21" s="64"/>
    </row>
    <row r="22" spans="2:15" x14ac:dyDescent="0.2">
      <c r="B22" s="12" t="s">
        <v>24</v>
      </c>
      <c r="C22" s="36">
        <v>4</v>
      </c>
      <c r="L22" s="12" t="s">
        <v>24</v>
      </c>
      <c r="M22" s="36">
        <v>4.9000000000000004</v>
      </c>
      <c r="O22" s="64"/>
    </row>
    <row r="23" spans="2:15" x14ac:dyDescent="0.2">
      <c r="B23" s="12" t="s">
        <v>154</v>
      </c>
      <c r="C23" s="36">
        <v>3.8</v>
      </c>
      <c r="L23" s="12" t="s">
        <v>154</v>
      </c>
      <c r="M23" s="36">
        <v>7.5</v>
      </c>
      <c r="O23" s="64"/>
    </row>
    <row r="24" spans="2:15" x14ac:dyDescent="0.2">
      <c r="B24" s="12" t="s">
        <v>25</v>
      </c>
      <c r="C24" s="36">
        <v>3.8</v>
      </c>
      <c r="L24" s="12" t="s">
        <v>25</v>
      </c>
      <c r="M24" s="36">
        <v>5.9</v>
      </c>
      <c r="O24" s="64"/>
    </row>
    <row r="25" spans="2:15" x14ac:dyDescent="0.2">
      <c r="B25" s="12" t="s">
        <v>76</v>
      </c>
      <c r="C25" s="36">
        <v>3.5</v>
      </c>
      <c r="L25" s="12" t="s">
        <v>76</v>
      </c>
      <c r="M25" s="36">
        <v>3</v>
      </c>
      <c r="O25" s="64"/>
    </row>
    <row r="26" spans="2:15" x14ac:dyDescent="0.2">
      <c r="B26" s="12" t="s">
        <v>20</v>
      </c>
      <c r="C26" s="36">
        <v>3.3</v>
      </c>
      <c r="L26" s="12" t="s">
        <v>20</v>
      </c>
      <c r="M26" s="36">
        <v>6.2</v>
      </c>
      <c r="O26" s="64"/>
    </row>
    <row r="27" spans="2:15" x14ac:dyDescent="0.2">
      <c r="B27" s="12" t="s">
        <v>29</v>
      </c>
      <c r="C27" s="36">
        <v>3.3</v>
      </c>
      <c r="L27" s="12" t="s">
        <v>29</v>
      </c>
      <c r="M27" s="36">
        <v>6.6</v>
      </c>
      <c r="O27" s="64"/>
    </row>
    <row r="28" spans="2:15" x14ac:dyDescent="0.2">
      <c r="B28" s="12" t="s">
        <v>32</v>
      </c>
      <c r="C28" s="36">
        <v>3.2</v>
      </c>
      <c r="L28" s="12" t="s">
        <v>32</v>
      </c>
      <c r="M28" s="36">
        <v>4.5</v>
      </c>
      <c r="O28" s="64"/>
    </row>
    <row r="29" spans="2:15" x14ac:dyDescent="0.2">
      <c r="B29" s="12" t="s">
        <v>30</v>
      </c>
      <c r="C29" s="36">
        <v>3.1</v>
      </c>
      <c r="L29" s="12" t="s">
        <v>30</v>
      </c>
      <c r="M29" s="36">
        <v>4.0999999999999996</v>
      </c>
      <c r="O29" s="64"/>
    </row>
    <row r="30" spans="2:15" x14ac:dyDescent="0.2">
      <c r="B30" s="12" t="s">
        <v>33</v>
      </c>
      <c r="C30" s="36">
        <v>2.9</v>
      </c>
      <c r="L30" s="12" t="s">
        <v>33</v>
      </c>
      <c r="M30" s="36">
        <v>3.7</v>
      </c>
      <c r="O30" s="64"/>
    </row>
    <row r="31" spans="2:15" x14ac:dyDescent="0.2">
      <c r="B31" s="12" t="s">
        <v>34</v>
      </c>
      <c r="C31" s="36">
        <v>2.5</v>
      </c>
      <c r="L31" s="12" t="s">
        <v>34</v>
      </c>
      <c r="M31" s="36">
        <v>7.4</v>
      </c>
      <c r="O31" s="64"/>
    </row>
    <row r="32" spans="2:15" x14ac:dyDescent="0.2">
      <c r="B32" s="12" t="s">
        <v>13</v>
      </c>
      <c r="C32" s="36">
        <v>2.4</v>
      </c>
      <c r="L32" s="12" t="s">
        <v>13</v>
      </c>
      <c r="M32" s="36">
        <v>4.3</v>
      </c>
      <c r="O32" s="64"/>
    </row>
    <row r="33" spans="2:15" x14ac:dyDescent="0.2">
      <c r="B33" s="12" t="s">
        <v>1</v>
      </c>
      <c r="C33" s="36">
        <v>2.2999999999999998</v>
      </c>
      <c r="L33" s="12" t="s">
        <v>1</v>
      </c>
      <c r="M33" s="36">
        <v>1.8</v>
      </c>
      <c r="O33" s="64"/>
    </row>
    <row r="34" spans="2:15" x14ac:dyDescent="0.2">
      <c r="B34" s="12" t="s">
        <v>168</v>
      </c>
      <c r="C34" s="36">
        <v>2.1</v>
      </c>
      <c r="L34" s="12" t="s">
        <v>168</v>
      </c>
      <c r="M34" s="36">
        <v>2.2000000000000002</v>
      </c>
      <c r="O34" s="64"/>
    </row>
    <row r="35" spans="2:15" x14ac:dyDescent="0.2">
      <c r="B35" s="12" t="s">
        <v>23</v>
      </c>
      <c r="C35" s="36">
        <v>2.1</v>
      </c>
      <c r="L35" s="12" t="s">
        <v>23</v>
      </c>
      <c r="M35" s="36">
        <v>3</v>
      </c>
      <c r="O35" s="64"/>
    </row>
    <row r="36" spans="2:15" x14ac:dyDescent="0.2">
      <c r="B36" s="12" t="s">
        <v>19</v>
      </c>
      <c r="C36" s="36">
        <v>1.9</v>
      </c>
      <c r="L36" s="12" t="s">
        <v>19</v>
      </c>
      <c r="M36" s="36">
        <v>2.2000000000000002</v>
      </c>
      <c r="O36" s="64"/>
    </row>
    <row r="37" spans="2:15" x14ac:dyDescent="0.2">
      <c r="B37" s="12" t="s">
        <v>10</v>
      </c>
      <c r="C37" s="6">
        <v>1.8</v>
      </c>
      <c r="L37" s="12" t="s">
        <v>10</v>
      </c>
      <c r="M37" s="36">
        <v>4.9000000000000004</v>
      </c>
      <c r="O37" s="64"/>
    </row>
    <row r="38" spans="2:15" x14ac:dyDescent="0.2">
      <c r="B38" s="77" t="s">
        <v>415</v>
      </c>
      <c r="L38" s="77" t="s">
        <v>415</v>
      </c>
    </row>
  </sheetData>
  <sortState xmlns:xlrd2="http://schemas.microsoft.com/office/spreadsheetml/2017/richdata2" ref="B10:E37">
    <sortCondition descending="1" ref="C10:C37"/>
  </sortState>
  <hyperlinks>
    <hyperlink ref="A1" location="Índice!A1" display="Índice" xr:uid="{EC12AD01-3512-4425-AE90-4FC1B54FB6E8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3" fitToWidth="2" orientation="landscape" horizontalDpi="1200" verticalDpi="12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BD066-C962-4A8F-8C79-C90BE30949FB}">
  <sheetPr>
    <pageSetUpPr fitToPage="1"/>
  </sheetPr>
  <dimension ref="A1:O11"/>
  <sheetViews>
    <sheetView workbookViewId="0"/>
  </sheetViews>
  <sheetFormatPr defaultRowHeight="11.4" x14ac:dyDescent="0.2"/>
  <cols>
    <col min="1" max="2" width="8.88671875" style="3"/>
    <col min="3" max="14" width="15.77734375" style="3" customWidth="1"/>
    <col min="15" max="15" width="16.77734375" style="3" customWidth="1"/>
    <col min="16" max="16384" width="8.88671875" style="3"/>
  </cols>
  <sheetData>
    <row r="1" spans="1:15" ht="14.4" x14ac:dyDescent="0.3">
      <c r="A1" s="21" t="s">
        <v>90</v>
      </c>
    </row>
    <row r="2" spans="1:15" ht="24.15" customHeight="1" x14ac:dyDescent="0.3">
      <c r="A2" s="21"/>
    </row>
    <row r="3" spans="1:15" ht="24.15" customHeight="1" x14ac:dyDescent="0.3">
      <c r="A3" s="21"/>
    </row>
    <row r="4" spans="1:15" ht="24.15" customHeight="1" x14ac:dyDescent="0.2"/>
    <row r="5" spans="1:15" ht="13.8" x14ac:dyDescent="0.25">
      <c r="A5" s="5"/>
      <c r="B5" s="5" t="s">
        <v>395</v>
      </c>
      <c r="C5" s="5"/>
    </row>
    <row r="6" spans="1:15" x14ac:dyDescent="0.2">
      <c r="A6" s="77"/>
      <c r="B6" s="77" t="s">
        <v>413</v>
      </c>
      <c r="C6" s="77"/>
    </row>
    <row r="8" spans="1:15" ht="109.95" customHeight="1" x14ac:dyDescent="0.2">
      <c r="C8" s="23" t="s">
        <v>305</v>
      </c>
      <c r="D8" s="23" t="s">
        <v>306</v>
      </c>
      <c r="E8" s="23" t="s">
        <v>308</v>
      </c>
      <c r="F8" s="23" t="s">
        <v>307</v>
      </c>
      <c r="G8" s="23" t="s">
        <v>309</v>
      </c>
      <c r="H8" s="23" t="s">
        <v>310</v>
      </c>
      <c r="I8" s="23" t="s">
        <v>311</v>
      </c>
      <c r="J8" s="23" t="s">
        <v>312</v>
      </c>
      <c r="K8" s="23" t="s">
        <v>313</v>
      </c>
      <c r="L8" s="23" t="s">
        <v>314</v>
      </c>
      <c r="M8" s="23" t="s">
        <v>315</v>
      </c>
      <c r="N8" s="23" t="s">
        <v>316</v>
      </c>
      <c r="O8" s="23" t="s">
        <v>317</v>
      </c>
    </row>
    <row r="9" spans="1:15" x14ac:dyDescent="0.2">
      <c r="B9" s="12" t="s">
        <v>31</v>
      </c>
      <c r="C9" s="3">
        <v>96.4</v>
      </c>
      <c r="D9" s="3">
        <v>47.3</v>
      </c>
      <c r="E9" s="3">
        <v>57.8</v>
      </c>
      <c r="F9" s="3">
        <v>88.1</v>
      </c>
      <c r="G9" s="3">
        <v>74.8</v>
      </c>
      <c r="H9" s="3">
        <v>10.9</v>
      </c>
      <c r="I9" s="3">
        <v>16.7</v>
      </c>
      <c r="J9" s="3">
        <v>78.599999999999994</v>
      </c>
      <c r="K9" s="3">
        <v>9</v>
      </c>
      <c r="L9" s="3">
        <v>27.2</v>
      </c>
      <c r="M9" s="3">
        <v>8.5</v>
      </c>
      <c r="N9" s="3">
        <v>11.2</v>
      </c>
      <c r="O9" s="3">
        <v>9.1</v>
      </c>
    </row>
    <row r="10" spans="1:15" x14ac:dyDescent="0.2">
      <c r="B10" s="12" t="s">
        <v>78</v>
      </c>
      <c r="C10" s="27">
        <v>94.203846153846158</v>
      </c>
      <c r="D10" s="27">
        <v>46.79615384615385</v>
      </c>
      <c r="E10" s="27">
        <v>61.334615384615375</v>
      </c>
      <c r="F10" s="27">
        <v>148.90384615384613</v>
      </c>
      <c r="G10" s="27">
        <v>64.330769230769221</v>
      </c>
      <c r="H10" s="27">
        <v>6.5615384615384613</v>
      </c>
      <c r="I10" s="27">
        <v>30.876923076923067</v>
      </c>
      <c r="J10" s="27">
        <v>70.961538461538453</v>
      </c>
      <c r="K10" s="27">
        <v>19.149999999999999</v>
      </c>
      <c r="L10" s="27">
        <v>34.942307692307693</v>
      </c>
      <c r="M10" s="27">
        <v>24.311538461538461</v>
      </c>
      <c r="N10" s="27">
        <v>12.911538461538461</v>
      </c>
      <c r="O10" s="27">
        <v>11.196153846153846</v>
      </c>
    </row>
    <row r="11" spans="1:15" x14ac:dyDescent="0.2">
      <c r="B11" s="77" t="s">
        <v>415</v>
      </c>
    </row>
  </sheetData>
  <hyperlinks>
    <hyperlink ref="A1" location="Índice!A1" display="Índice" xr:uid="{00EFF420-BEB4-43EA-87CA-5400FC093EEA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9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F2A8E-B2F7-462C-BD9F-E9B04AE90E01}">
  <sheetPr>
    <pageSetUpPr fitToPage="1"/>
  </sheetPr>
  <dimension ref="A1:H71"/>
  <sheetViews>
    <sheetView workbookViewId="0"/>
  </sheetViews>
  <sheetFormatPr defaultRowHeight="14.4" x14ac:dyDescent="0.3"/>
  <cols>
    <col min="1" max="1" width="35.5546875" style="1" customWidth="1"/>
    <col min="2" max="2" width="30.88671875" style="1" customWidth="1"/>
    <col min="3" max="6" width="9.21875" style="1" customWidth="1"/>
    <col min="7" max="7" width="9.33203125" style="1" customWidth="1"/>
    <col min="8" max="16384" width="8.88671875" style="1"/>
  </cols>
  <sheetData>
    <row r="1" spans="1:8" x14ac:dyDescent="0.3">
      <c r="A1" s="21" t="s">
        <v>90</v>
      </c>
    </row>
    <row r="2" spans="1:8" ht="24.15" customHeight="1" x14ac:dyDescent="0.3">
      <c r="A2" s="21"/>
    </row>
    <row r="3" spans="1:8" ht="24.15" customHeight="1" x14ac:dyDescent="0.3"/>
    <row r="4" spans="1:8" x14ac:dyDescent="0.3">
      <c r="A4" s="5"/>
      <c r="B4" s="5" t="s">
        <v>56</v>
      </c>
    </row>
    <row r="5" spans="1:8" x14ac:dyDescent="0.3">
      <c r="A5" s="3"/>
      <c r="B5" s="3" t="s">
        <v>81</v>
      </c>
    </row>
    <row r="6" spans="1:8" x14ac:dyDescent="0.3">
      <c r="B6" s="3"/>
      <c r="C6" s="35">
        <v>2019</v>
      </c>
      <c r="D6" s="35">
        <v>2020</v>
      </c>
      <c r="E6" s="35">
        <v>2021</v>
      </c>
      <c r="F6" s="35">
        <v>2022</v>
      </c>
      <c r="G6" s="35">
        <v>2023</v>
      </c>
      <c r="H6" s="35" t="s">
        <v>461</v>
      </c>
    </row>
    <row r="7" spans="1:8" x14ac:dyDescent="0.3">
      <c r="B7" s="12" t="s">
        <v>20</v>
      </c>
      <c r="C7" s="84">
        <v>6</v>
      </c>
      <c r="D7" s="84">
        <v>12</v>
      </c>
      <c r="E7" s="84">
        <v>22</v>
      </c>
      <c r="F7" s="84">
        <v>7</v>
      </c>
      <c r="G7" s="7">
        <v>1</v>
      </c>
      <c r="H7" s="56">
        <f>C7-G7</f>
        <v>5</v>
      </c>
    </row>
    <row r="8" spans="1:8" x14ac:dyDescent="0.3">
      <c r="B8" s="12" t="s">
        <v>41</v>
      </c>
      <c r="C8" s="84">
        <v>1</v>
      </c>
      <c r="D8" s="84">
        <v>2</v>
      </c>
      <c r="E8" s="84">
        <v>5</v>
      </c>
      <c r="F8" s="84">
        <v>3</v>
      </c>
      <c r="G8" s="7">
        <v>2</v>
      </c>
      <c r="H8" s="56">
        <f t="shared" ref="H8:H24" si="0">C8-G8</f>
        <v>-1</v>
      </c>
    </row>
    <row r="9" spans="1:8" x14ac:dyDescent="0.3">
      <c r="B9" s="12" t="s">
        <v>44</v>
      </c>
      <c r="C9" s="84">
        <v>5</v>
      </c>
      <c r="D9" s="84">
        <v>3</v>
      </c>
      <c r="E9" s="84">
        <v>1</v>
      </c>
      <c r="F9" s="84">
        <v>2</v>
      </c>
      <c r="G9" s="7">
        <v>3</v>
      </c>
      <c r="H9" s="56">
        <f t="shared" si="0"/>
        <v>2</v>
      </c>
    </row>
    <row r="10" spans="1:8" x14ac:dyDescent="0.3">
      <c r="B10" s="12" t="s">
        <v>42</v>
      </c>
      <c r="C10" s="84">
        <v>7</v>
      </c>
      <c r="D10" s="84">
        <v>4</v>
      </c>
      <c r="E10" s="84">
        <v>9</v>
      </c>
      <c r="F10" s="84">
        <v>6</v>
      </c>
      <c r="G10" s="7">
        <v>4</v>
      </c>
      <c r="H10" s="56">
        <f t="shared" si="0"/>
        <v>3</v>
      </c>
    </row>
    <row r="11" spans="1:8" x14ac:dyDescent="0.3">
      <c r="B11" s="12" t="s">
        <v>45</v>
      </c>
      <c r="C11" s="84">
        <v>3</v>
      </c>
      <c r="D11" s="84">
        <v>6</v>
      </c>
      <c r="E11" s="84">
        <v>11</v>
      </c>
      <c r="F11" s="84">
        <v>9</v>
      </c>
      <c r="G11" s="7">
        <v>5</v>
      </c>
      <c r="H11" s="56">
        <f t="shared" si="0"/>
        <v>-2</v>
      </c>
    </row>
    <row r="12" spans="1:8" x14ac:dyDescent="0.3">
      <c r="B12" s="12" t="s">
        <v>46</v>
      </c>
      <c r="C12" s="84">
        <v>30</v>
      </c>
      <c r="D12" s="84">
        <v>20</v>
      </c>
      <c r="E12" s="84">
        <v>48</v>
      </c>
      <c r="F12" s="84">
        <v>31</v>
      </c>
      <c r="G12" s="7">
        <v>6</v>
      </c>
      <c r="H12" s="56">
        <f t="shared" si="0"/>
        <v>24</v>
      </c>
    </row>
    <row r="13" spans="1:8" x14ac:dyDescent="0.3">
      <c r="B13" s="12" t="s">
        <v>26</v>
      </c>
      <c r="C13" s="84">
        <v>11</v>
      </c>
      <c r="D13" s="84">
        <v>9</v>
      </c>
      <c r="E13" s="84">
        <v>15</v>
      </c>
      <c r="F13" s="84">
        <v>12</v>
      </c>
      <c r="G13" s="7">
        <v>7</v>
      </c>
      <c r="H13" s="56">
        <f t="shared" si="0"/>
        <v>4</v>
      </c>
    </row>
    <row r="14" spans="1:8" x14ac:dyDescent="0.3">
      <c r="B14" s="12" t="s">
        <v>5</v>
      </c>
      <c r="C14" s="84">
        <v>2</v>
      </c>
      <c r="D14" s="84">
        <v>7</v>
      </c>
      <c r="E14" s="84">
        <v>4</v>
      </c>
      <c r="F14" s="84">
        <v>4</v>
      </c>
      <c r="G14" s="7">
        <v>8</v>
      </c>
      <c r="H14" s="56">
        <f t="shared" si="0"/>
        <v>-6</v>
      </c>
    </row>
    <row r="15" spans="1:8" x14ac:dyDescent="0.3">
      <c r="B15" s="12" t="s">
        <v>4</v>
      </c>
      <c r="C15" s="84">
        <v>12</v>
      </c>
      <c r="D15" s="84">
        <v>10</v>
      </c>
      <c r="E15" s="84">
        <v>14</v>
      </c>
      <c r="F15" s="84">
        <v>10</v>
      </c>
      <c r="G15" s="7">
        <v>9</v>
      </c>
      <c r="H15" s="56">
        <f t="shared" si="0"/>
        <v>3</v>
      </c>
    </row>
    <row r="16" spans="1:8" x14ac:dyDescent="0.3">
      <c r="B16" s="12" t="s">
        <v>0</v>
      </c>
      <c r="C16" s="84">
        <v>14</v>
      </c>
      <c r="D16" s="84">
        <v>23</v>
      </c>
      <c r="E16" s="84">
        <v>19</v>
      </c>
      <c r="F16" s="84">
        <v>16</v>
      </c>
      <c r="G16" s="7">
        <v>10</v>
      </c>
      <c r="H16" s="56">
        <f t="shared" si="0"/>
        <v>4</v>
      </c>
    </row>
    <row r="17" spans="2:8" x14ac:dyDescent="0.3">
      <c r="B17" s="12" t="s">
        <v>29</v>
      </c>
      <c r="C17" s="84">
        <v>13</v>
      </c>
      <c r="D17" s="84">
        <v>1</v>
      </c>
      <c r="E17" s="84">
        <v>2</v>
      </c>
      <c r="F17" s="84">
        <v>19</v>
      </c>
      <c r="G17" s="7">
        <v>11</v>
      </c>
      <c r="H17" s="56">
        <f t="shared" si="0"/>
        <v>2</v>
      </c>
    </row>
    <row r="18" spans="2:8" x14ac:dyDescent="0.3">
      <c r="B18" s="12" t="s">
        <v>18</v>
      </c>
      <c r="C18" s="84">
        <v>9</v>
      </c>
      <c r="D18" s="84">
        <v>5</v>
      </c>
      <c r="E18" s="84">
        <v>3</v>
      </c>
      <c r="F18" s="84">
        <v>5</v>
      </c>
      <c r="G18" s="7">
        <v>12</v>
      </c>
      <c r="H18" s="56">
        <f t="shared" si="0"/>
        <v>-3</v>
      </c>
    </row>
    <row r="19" spans="2:8" x14ac:dyDescent="0.3">
      <c r="B19" s="12" t="s">
        <v>2</v>
      </c>
      <c r="C19" s="84">
        <v>37</v>
      </c>
      <c r="D19" s="84">
        <v>25</v>
      </c>
      <c r="E19" s="84">
        <v>24</v>
      </c>
      <c r="F19" s="84">
        <v>14</v>
      </c>
      <c r="G19" s="7">
        <v>13</v>
      </c>
      <c r="H19" s="56">
        <f t="shared" si="0"/>
        <v>24</v>
      </c>
    </row>
    <row r="20" spans="2:8" x14ac:dyDescent="0.3">
      <c r="B20" s="12" t="s">
        <v>265</v>
      </c>
      <c r="C20" s="84">
        <v>27</v>
      </c>
      <c r="D20" s="84">
        <v>27</v>
      </c>
      <c r="E20" s="84">
        <v>18</v>
      </c>
      <c r="F20" s="84">
        <v>22</v>
      </c>
      <c r="G20" s="7">
        <v>14</v>
      </c>
      <c r="H20" s="56">
        <f t="shared" si="0"/>
        <v>13</v>
      </c>
    </row>
    <row r="21" spans="2:8" x14ac:dyDescent="0.3">
      <c r="B21" s="12" t="s">
        <v>9</v>
      </c>
      <c r="C21" s="84">
        <v>26</v>
      </c>
      <c r="D21" s="84">
        <v>21</v>
      </c>
      <c r="E21" s="84">
        <v>17</v>
      </c>
      <c r="F21" s="84">
        <v>13</v>
      </c>
      <c r="G21" s="7">
        <v>15</v>
      </c>
      <c r="H21" s="56">
        <f t="shared" si="0"/>
        <v>11</v>
      </c>
    </row>
    <row r="22" spans="2:8" x14ac:dyDescent="0.3">
      <c r="B22" s="12" t="s">
        <v>43</v>
      </c>
      <c r="C22" s="84">
        <v>8</v>
      </c>
      <c r="D22" s="84">
        <v>14</v>
      </c>
      <c r="E22" s="84">
        <v>21</v>
      </c>
      <c r="F22" s="84">
        <v>34</v>
      </c>
      <c r="G22" s="7">
        <v>16</v>
      </c>
      <c r="H22" s="56">
        <f t="shared" si="0"/>
        <v>-8</v>
      </c>
    </row>
    <row r="23" spans="2:8" x14ac:dyDescent="0.3">
      <c r="B23" s="12" t="s">
        <v>28</v>
      </c>
      <c r="C23" s="84">
        <v>32</v>
      </c>
      <c r="D23" s="84">
        <v>30</v>
      </c>
      <c r="E23" s="84">
        <v>25</v>
      </c>
      <c r="F23" s="84">
        <v>25</v>
      </c>
      <c r="G23" s="7">
        <v>17</v>
      </c>
      <c r="H23" s="56">
        <f t="shared" si="0"/>
        <v>15</v>
      </c>
    </row>
    <row r="24" spans="2:8" x14ac:dyDescent="0.3">
      <c r="B24" s="12" t="s">
        <v>37</v>
      </c>
      <c r="C24" s="84">
        <v>23</v>
      </c>
      <c r="D24" s="84">
        <v>18</v>
      </c>
      <c r="E24" s="84">
        <v>7</v>
      </c>
      <c r="F24" s="84">
        <v>30</v>
      </c>
      <c r="G24" s="7">
        <v>18</v>
      </c>
      <c r="H24" s="56">
        <f t="shared" si="0"/>
        <v>5</v>
      </c>
    </row>
    <row r="25" spans="2:8" x14ac:dyDescent="0.3">
      <c r="B25" s="12" t="s">
        <v>63</v>
      </c>
      <c r="C25" s="84"/>
      <c r="D25" s="84"/>
      <c r="E25" s="84"/>
      <c r="F25" s="84"/>
      <c r="G25" s="7">
        <v>19</v>
      </c>
      <c r="H25" s="56"/>
    </row>
    <row r="26" spans="2:8" x14ac:dyDescent="0.3">
      <c r="B26" s="12" t="s">
        <v>38</v>
      </c>
      <c r="C26" s="84">
        <v>15</v>
      </c>
      <c r="D26" s="84">
        <v>17</v>
      </c>
      <c r="E26" s="84">
        <v>6</v>
      </c>
      <c r="F26" s="84">
        <v>11</v>
      </c>
      <c r="G26" s="7">
        <v>20</v>
      </c>
      <c r="H26" s="56">
        <f>C26-G26</f>
        <v>-5</v>
      </c>
    </row>
    <row r="27" spans="2:8" x14ac:dyDescent="0.3">
      <c r="B27" s="12" t="s">
        <v>19</v>
      </c>
      <c r="C27" s="84">
        <v>46</v>
      </c>
      <c r="D27" s="84">
        <v>19</v>
      </c>
      <c r="E27" s="84">
        <v>8</v>
      </c>
      <c r="F27" s="84">
        <v>8</v>
      </c>
      <c r="G27" s="7">
        <v>21</v>
      </c>
      <c r="H27" s="56">
        <f t="shared" ref="H27:H28" si="1">C27-G27</f>
        <v>25</v>
      </c>
    </row>
    <row r="28" spans="2:8" x14ac:dyDescent="0.3">
      <c r="B28" s="12" t="s">
        <v>1</v>
      </c>
      <c r="C28" s="84">
        <v>20</v>
      </c>
      <c r="D28" s="84">
        <v>15</v>
      </c>
      <c r="E28" s="84">
        <v>20</v>
      </c>
      <c r="F28" s="84">
        <v>24</v>
      </c>
      <c r="G28" s="7">
        <v>22</v>
      </c>
      <c r="H28" s="56">
        <f t="shared" si="1"/>
        <v>-2</v>
      </c>
    </row>
    <row r="29" spans="2:8" x14ac:dyDescent="0.3">
      <c r="B29" s="12" t="s">
        <v>50</v>
      </c>
      <c r="C29" s="84"/>
      <c r="D29" s="84"/>
      <c r="E29" s="84"/>
      <c r="F29" s="84"/>
      <c r="G29" s="7">
        <v>23</v>
      </c>
      <c r="H29" s="56"/>
    </row>
    <row r="30" spans="2:8" x14ac:dyDescent="0.3">
      <c r="B30" s="12" t="s">
        <v>12</v>
      </c>
      <c r="C30" s="84">
        <v>34</v>
      </c>
      <c r="D30" s="84">
        <v>32</v>
      </c>
      <c r="E30" s="84">
        <v>28</v>
      </c>
      <c r="F30" s="84">
        <v>17</v>
      </c>
      <c r="G30" s="7">
        <v>24</v>
      </c>
      <c r="H30" s="56">
        <f>C30-G30</f>
        <v>10</v>
      </c>
    </row>
    <row r="31" spans="2:8" x14ac:dyDescent="0.3">
      <c r="B31" s="12" t="s">
        <v>30</v>
      </c>
      <c r="C31" s="84">
        <v>18</v>
      </c>
      <c r="D31" s="84">
        <v>29</v>
      </c>
      <c r="E31" s="84">
        <v>27</v>
      </c>
      <c r="F31" s="84">
        <v>29</v>
      </c>
      <c r="G31" s="7">
        <v>25</v>
      </c>
      <c r="H31" s="56">
        <f t="shared" ref="H31:H56" si="2">C31-G31</f>
        <v>-7</v>
      </c>
    </row>
    <row r="32" spans="2:8" x14ac:dyDescent="0.3">
      <c r="B32" s="12" t="s">
        <v>22</v>
      </c>
      <c r="C32" s="84">
        <v>16</v>
      </c>
      <c r="D32" s="84">
        <v>11</v>
      </c>
      <c r="E32" s="84">
        <v>12</v>
      </c>
      <c r="F32" s="84">
        <v>20</v>
      </c>
      <c r="G32" s="7">
        <v>26</v>
      </c>
      <c r="H32" s="56">
        <f t="shared" si="2"/>
        <v>-10</v>
      </c>
    </row>
    <row r="33" spans="2:8" x14ac:dyDescent="0.3">
      <c r="B33" s="12" t="s">
        <v>8</v>
      </c>
      <c r="C33" s="84">
        <v>17</v>
      </c>
      <c r="D33" s="84">
        <v>16</v>
      </c>
      <c r="E33" s="84">
        <v>23</v>
      </c>
      <c r="F33" s="84">
        <v>18</v>
      </c>
      <c r="G33" s="7">
        <v>27</v>
      </c>
      <c r="H33" s="56">
        <f t="shared" si="2"/>
        <v>-10</v>
      </c>
    </row>
    <row r="34" spans="2:8" x14ac:dyDescent="0.3">
      <c r="B34" s="12" t="s">
        <v>33</v>
      </c>
      <c r="C34" s="84">
        <v>21</v>
      </c>
      <c r="D34" s="84">
        <v>22</v>
      </c>
      <c r="E34" s="84">
        <v>16</v>
      </c>
      <c r="F34" s="84">
        <v>21</v>
      </c>
      <c r="G34" s="7">
        <v>28</v>
      </c>
      <c r="H34" s="56">
        <f t="shared" si="2"/>
        <v>-7</v>
      </c>
    </row>
    <row r="35" spans="2:8" x14ac:dyDescent="0.3">
      <c r="B35" s="12" t="s">
        <v>17</v>
      </c>
      <c r="C35" s="84">
        <v>25</v>
      </c>
      <c r="D35" s="84">
        <v>26</v>
      </c>
      <c r="E35" s="84">
        <v>35</v>
      </c>
      <c r="F35" s="84">
        <v>42</v>
      </c>
      <c r="G35" s="7">
        <v>29</v>
      </c>
      <c r="H35" s="56">
        <f t="shared" si="2"/>
        <v>-4</v>
      </c>
    </row>
    <row r="36" spans="2:8" x14ac:dyDescent="0.3">
      <c r="B36" s="12" t="s">
        <v>47</v>
      </c>
      <c r="C36" s="84">
        <v>28</v>
      </c>
      <c r="D36" s="84">
        <v>38</v>
      </c>
      <c r="E36" s="84">
        <v>49</v>
      </c>
      <c r="F36" s="84">
        <v>27</v>
      </c>
      <c r="G36" s="7">
        <v>30</v>
      </c>
      <c r="H36" s="56">
        <f t="shared" si="2"/>
        <v>-2</v>
      </c>
    </row>
    <row r="37" spans="2:8" x14ac:dyDescent="0.3">
      <c r="B37" s="12" t="s">
        <v>21</v>
      </c>
      <c r="C37" s="84">
        <v>40</v>
      </c>
      <c r="D37" s="84">
        <v>39</v>
      </c>
      <c r="E37" s="84">
        <v>36</v>
      </c>
      <c r="F37" s="84">
        <v>36</v>
      </c>
      <c r="G37" s="7">
        <v>31</v>
      </c>
      <c r="H37" s="56">
        <f t="shared" si="2"/>
        <v>9</v>
      </c>
    </row>
    <row r="38" spans="2:8" x14ac:dyDescent="0.3">
      <c r="B38" s="12" t="s">
        <v>36</v>
      </c>
      <c r="C38" s="84">
        <v>29</v>
      </c>
      <c r="D38" s="84">
        <v>31</v>
      </c>
      <c r="E38" s="84">
        <v>42</v>
      </c>
      <c r="F38" s="84">
        <v>35</v>
      </c>
      <c r="G38" s="7">
        <v>32</v>
      </c>
      <c r="H38" s="56">
        <f t="shared" si="2"/>
        <v>-3</v>
      </c>
    </row>
    <row r="39" spans="2:8" x14ac:dyDescent="0.3">
      <c r="B39" s="12" t="s">
        <v>16</v>
      </c>
      <c r="C39" s="84">
        <v>24</v>
      </c>
      <c r="D39" s="84">
        <v>37</v>
      </c>
      <c r="E39" s="84">
        <v>37</v>
      </c>
      <c r="F39" s="84">
        <v>28</v>
      </c>
      <c r="G39" s="7">
        <v>33</v>
      </c>
      <c r="H39" s="56">
        <f t="shared" si="2"/>
        <v>-9</v>
      </c>
    </row>
    <row r="40" spans="2:8" x14ac:dyDescent="0.3">
      <c r="B40" s="12" t="s">
        <v>35</v>
      </c>
      <c r="C40" s="84">
        <v>33</v>
      </c>
      <c r="D40" s="84">
        <v>36</v>
      </c>
      <c r="E40" s="84">
        <v>31</v>
      </c>
      <c r="F40" s="84">
        <v>26</v>
      </c>
      <c r="G40" s="7">
        <v>34</v>
      </c>
      <c r="H40" s="56">
        <f t="shared" si="2"/>
        <v>-1</v>
      </c>
    </row>
    <row r="41" spans="2:8" x14ac:dyDescent="0.3">
      <c r="B41" s="12" t="s">
        <v>39</v>
      </c>
      <c r="C41" s="84">
        <v>22</v>
      </c>
      <c r="D41" s="84">
        <v>24</v>
      </c>
      <c r="E41" s="84">
        <v>26</v>
      </c>
      <c r="F41" s="84">
        <v>23</v>
      </c>
      <c r="G41" s="7">
        <v>35</v>
      </c>
      <c r="H41" s="56">
        <f t="shared" si="2"/>
        <v>-13</v>
      </c>
    </row>
    <row r="42" spans="2:8" x14ac:dyDescent="0.3">
      <c r="B42" s="12" t="s">
        <v>14</v>
      </c>
      <c r="C42" s="84">
        <v>10</v>
      </c>
      <c r="D42" s="84">
        <v>28</v>
      </c>
      <c r="E42" s="84">
        <v>30</v>
      </c>
      <c r="F42" s="84">
        <v>15</v>
      </c>
      <c r="G42" s="7">
        <v>36</v>
      </c>
      <c r="H42" s="56">
        <f t="shared" si="2"/>
        <v>-26</v>
      </c>
    </row>
    <row r="43" spans="2:8" x14ac:dyDescent="0.3">
      <c r="B43" s="12" t="s">
        <v>52</v>
      </c>
      <c r="C43" s="84">
        <v>50</v>
      </c>
      <c r="D43" s="84">
        <v>52</v>
      </c>
      <c r="E43" s="84">
        <v>56</v>
      </c>
      <c r="F43" s="84">
        <v>45</v>
      </c>
      <c r="G43" s="7">
        <v>37</v>
      </c>
      <c r="H43" s="56">
        <f t="shared" si="2"/>
        <v>13</v>
      </c>
    </row>
    <row r="44" spans="2:8" x14ac:dyDescent="0.3">
      <c r="B44" s="12" t="s">
        <v>25</v>
      </c>
      <c r="C44" s="84">
        <v>4</v>
      </c>
      <c r="D44" s="84">
        <v>8</v>
      </c>
      <c r="E44" s="84">
        <v>10</v>
      </c>
      <c r="F44" s="84">
        <v>1</v>
      </c>
      <c r="G44" s="7">
        <v>38</v>
      </c>
      <c r="H44" s="56">
        <f t="shared" si="2"/>
        <v>-34</v>
      </c>
    </row>
    <row r="45" spans="2:8" x14ac:dyDescent="0.3">
      <c r="B45" s="12" t="s">
        <v>11</v>
      </c>
      <c r="C45" s="84">
        <v>35</v>
      </c>
      <c r="D45" s="84">
        <v>43</v>
      </c>
      <c r="E45" s="84">
        <v>34</v>
      </c>
      <c r="F45" s="84">
        <v>44</v>
      </c>
      <c r="G45" s="7">
        <v>39</v>
      </c>
      <c r="H45" s="56">
        <f t="shared" si="2"/>
        <v>-4</v>
      </c>
    </row>
    <row r="46" spans="2:8" x14ac:dyDescent="0.3">
      <c r="B46" s="12" t="s">
        <v>55</v>
      </c>
      <c r="C46" s="84">
        <v>38</v>
      </c>
      <c r="D46" s="84">
        <v>44</v>
      </c>
      <c r="E46" s="84">
        <v>57</v>
      </c>
      <c r="F46" s="84">
        <v>53</v>
      </c>
      <c r="G46" s="7">
        <v>40</v>
      </c>
      <c r="H46" s="56">
        <f t="shared" si="2"/>
        <v>-2</v>
      </c>
    </row>
    <row r="47" spans="2:8" x14ac:dyDescent="0.3">
      <c r="B47" s="12" t="s">
        <v>53</v>
      </c>
      <c r="C47" s="84">
        <v>57</v>
      </c>
      <c r="D47" s="84">
        <v>56</v>
      </c>
      <c r="E47" s="84">
        <v>51</v>
      </c>
      <c r="F47" s="84">
        <v>48</v>
      </c>
      <c r="G47" s="7">
        <v>41</v>
      </c>
      <c r="H47" s="56">
        <f t="shared" si="2"/>
        <v>16</v>
      </c>
    </row>
    <row r="48" spans="2:8" x14ac:dyDescent="0.3">
      <c r="B48" s="12" t="s">
        <v>31</v>
      </c>
      <c r="C48" s="84">
        <v>43</v>
      </c>
      <c r="D48" s="84">
        <v>41</v>
      </c>
      <c r="E48" s="84">
        <v>43</v>
      </c>
      <c r="F48" s="84">
        <v>46</v>
      </c>
      <c r="G48" s="7">
        <v>42</v>
      </c>
      <c r="H48" s="56">
        <f t="shared" si="2"/>
        <v>1</v>
      </c>
    </row>
    <row r="49" spans="1:8" x14ac:dyDescent="0.3">
      <c r="B49" s="12" t="s">
        <v>40</v>
      </c>
      <c r="C49" s="84">
        <v>51</v>
      </c>
      <c r="D49" s="84">
        <v>57</v>
      </c>
      <c r="E49" s="84">
        <v>46</v>
      </c>
      <c r="F49" s="84">
        <v>37</v>
      </c>
      <c r="G49" s="7">
        <v>43</v>
      </c>
      <c r="H49" s="56">
        <f t="shared" si="2"/>
        <v>8</v>
      </c>
    </row>
    <row r="50" spans="1:8" x14ac:dyDescent="0.3">
      <c r="B50" s="12" t="s">
        <v>49</v>
      </c>
      <c r="C50" s="84">
        <v>53</v>
      </c>
      <c r="D50" s="84">
        <v>42</v>
      </c>
      <c r="E50" s="84">
        <v>39</v>
      </c>
      <c r="F50" s="84">
        <v>41</v>
      </c>
      <c r="G50" s="7">
        <v>44</v>
      </c>
      <c r="H50" s="56">
        <f t="shared" si="2"/>
        <v>9</v>
      </c>
    </row>
    <row r="51" spans="1:8" x14ac:dyDescent="0.3">
      <c r="B51" s="12" t="s">
        <v>15</v>
      </c>
      <c r="C51" s="84">
        <v>54</v>
      </c>
      <c r="D51" s="84">
        <v>58</v>
      </c>
      <c r="E51" s="84">
        <v>55</v>
      </c>
      <c r="F51" s="84">
        <v>56</v>
      </c>
      <c r="G51" s="7">
        <v>45</v>
      </c>
      <c r="H51" s="56">
        <f t="shared" si="2"/>
        <v>9</v>
      </c>
    </row>
    <row r="52" spans="1:8" x14ac:dyDescent="0.3">
      <c r="B52" s="12" t="s">
        <v>6</v>
      </c>
      <c r="C52" s="84">
        <v>55</v>
      </c>
      <c r="D52" s="84">
        <v>45</v>
      </c>
      <c r="E52" s="84">
        <v>50</v>
      </c>
      <c r="F52" s="84">
        <v>32</v>
      </c>
      <c r="G52" s="7">
        <v>46</v>
      </c>
      <c r="H52" s="56">
        <f t="shared" si="2"/>
        <v>9</v>
      </c>
    </row>
    <row r="53" spans="1:8" x14ac:dyDescent="0.3">
      <c r="B53" s="12" t="s">
        <v>7</v>
      </c>
      <c r="C53" s="84">
        <v>19</v>
      </c>
      <c r="D53" s="84">
        <v>13</v>
      </c>
      <c r="E53" s="84">
        <v>13</v>
      </c>
      <c r="F53" s="84">
        <v>38</v>
      </c>
      <c r="G53" s="7">
        <v>47</v>
      </c>
      <c r="H53" s="56">
        <f t="shared" si="2"/>
        <v>-28</v>
      </c>
    </row>
    <row r="54" spans="1:8" x14ac:dyDescent="0.3">
      <c r="B54" s="12" t="s">
        <v>3</v>
      </c>
      <c r="C54" s="84">
        <v>47</v>
      </c>
      <c r="D54" s="84">
        <v>34</v>
      </c>
      <c r="E54" s="84">
        <v>41</v>
      </c>
      <c r="F54" s="84">
        <v>49</v>
      </c>
      <c r="G54" s="7">
        <v>48</v>
      </c>
      <c r="H54" s="56">
        <f t="shared" si="2"/>
        <v>-1</v>
      </c>
    </row>
    <row r="55" spans="1:8" x14ac:dyDescent="0.3">
      <c r="B55" s="12" t="s">
        <v>24</v>
      </c>
      <c r="C55" s="84">
        <v>39</v>
      </c>
      <c r="D55" s="84">
        <v>33</v>
      </c>
      <c r="E55" s="84">
        <v>33</v>
      </c>
      <c r="F55" s="84">
        <v>43</v>
      </c>
      <c r="G55" s="7">
        <v>49</v>
      </c>
      <c r="H55" s="56">
        <f t="shared" si="2"/>
        <v>-10</v>
      </c>
    </row>
    <row r="56" spans="1:8" x14ac:dyDescent="0.3">
      <c r="B56" s="12" t="s">
        <v>27</v>
      </c>
      <c r="C56" s="84">
        <v>36</v>
      </c>
      <c r="D56" s="84">
        <v>40</v>
      </c>
      <c r="E56" s="84">
        <v>32</v>
      </c>
      <c r="F56" s="84">
        <v>47</v>
      </c>
      <c r="G56" s="7">
        <v>50</v>
      </c>
      <c r="H56" s="56">
        <f t="shared" si="2"/>
        <v>-14</v>
      </c>
    </row>
    <row r="57" spans="1:8" x14ac:dyDescent="0.3">
      <c r="B57" s="81" t="s">
        <v>460</v>
      </c>
    </row>
    <row r="62" spans="1:8" x14ac:dyDescent="0.3">
      <c r="A62" s="5"/>
      <c r="B62" s="5" t="s">
        <v>173</v>
      </c>
    </row>
    <row r="64" spans="1:8" ht="22.8" x14ac:dyDescent="0.3">
      <c r="B64" s="3"/>
      <c r="C64" s="23" t="s">
        <v>282</v>
      </c>
      <c r="D64" s="23" t="s">
        <v>283</v>
      </c>
      <c r="E64" s="23" t="s">
        <v>285</v>
      </c>
      <c r="F64" s="23" t="s">
        <v>284</v>
      </c>
      <c r="G64" s="23" t="s">
        <v>462</v>
      </c>
      <c r="H64" s="35" t="s">
        <v>461</v>
      </c>
    </row>
    <row r="65" spans="2:8" ht="20.399999999999999" customHeight="1" x14ac:dyDescent="0.3">
      <c r="B65" s="34" t="s">
        <v>172</v>
      </c>
      <c r="C65" s="36">
        <v>43</v>
      </c>
      <c r="D65" s="36">
        <v>41</v>
      </c>
      <c r="E65" s="39">
        <v>43</v>
      </c>
      <c r="F65" s="56">
        <v>46</v>
      </c>
      <c r="G65" s="56">
        <v>42</v>
      </c>
      <c r="H65" s="56">
        <f>C65-G65</f>
        <v>1</v>
      </c>
    </row>
    <row r="66" spans="2:8" ht="21" customHeight="1" x14ac:dyDescent="0.3">
      <c r="B66" s="29" t="s">
        <v>411</v>
      </c>
      <c r="C66" s="36">
        <v>55</v>
      </c>
      <c r="D66" s="36">
        <v>48</v>
      </c>
      <c r="E66" s="39">
        <v>49</v>
      </c>
      <c r="F66" s="56">
        <v>52</v>
      </c>
      <c r="G66" s="56">
        <v>42</v>
      </c>
      <c r="H66" s="56">
        <f t="shared" ref="H66:H70" si="3">C66-G66</f>
        <v>13</v>
      </c>
    </row>
    <row r="67" spans="2:8" ht="21" customHeight="1" x14ac:dyDescent="0.3">
      <c r="B67" s="31" t="s">
        <v>169</v>
      </c>
      <c r="C67" s="36">
        <v>26</v>
      </c>
      <c r="D67" s="36">
        <v>31</v>
      </c>
      <c r="E67" s="39">
        <v>35</v>
      </c>
      <c r="F67" s="56">
        <v>31</v>
      </c>
      <c r="G67" s="56">
        <v>26</v>
      </c>
      <c r="H67" s="56">
        <f t="shared" si="3"/>
        <v>0</v>
      </c>
    </row>
    <row r="68" spans="2:8" ht="21" customHeight="1" x14ac:dyDescent="0.3">
      <c r="B68" s="31" t="s">
        <v>234</v>
      </c>
      <c r="C68" s="36">
        <v>34</v>
      </c>
      <c r="D68" s="36">
        <v>34</v>
      </c>
      <c r="E68" s="39">
        <v>33</v>
      </c>
      <c r="F68" s="56">
        <v>36</v>
      </c>
      <c r="G68" s="56">
        <v>39</v>
      </c>
      <c r="H68" s="56">
        <f t="shared" si="3"/>
        <v>-5</v>
      </c>
    </row>
    <row r="69" spans="2:8" ht="21" customHeight="1" x14ac:dyDescent="0.3">
      <c r="B69" s="29" t="s">
        <v>170</v>
      </c>
      <c r="C69" s="36">
        <v>48</v>
      </c>
      <c r="D69" s="36">
        <v>40</v>
      </c>
      <c r="E69" s="39">
        <v>38</v>
      </c>
      <c r="F69" s="56">
        <v>34</v>
      </c>
      <c r="G69" s="56">
        <v>38</v>
      </c>
      <c r="H69" s="56">
        <f t="shared" si="3"/>
        <v>10</v>
      </c>
    </row>
    <row r="70" spans="2:8" ht="21" customHeight="1" x14ac:dyDescent="0.3">
      <c r="B70" s="31" t="s">
        <v>171</v>
      </c>
      <c r="C70" s="36">
        <v>30</v>
      </c>
      <c r="D70" s="36">
        <v>30</v>
      </c>
      <c r="E70" s="39">
        <v>36</v>
      </c>
      <c r="F70" s="56">
        <v>29</v>
      </c>
      <c r="G70" s="56">
        <v>33</v>
      </c>
      <c r="H70" s="56">
        <f t="shared" si="3"/>
        <v>-3</v>
      </c>
    </row>
    <row r="71" spans="2:8" x14ac:dyDescent="0.3">
      <c r="B71" s="81" t="s">
        <v>460</v>
      </c>
    </row>
  </sheetData>
  <sortState xmlns:xlrd2="http://schemas.microsoft.com/office/spreadsheetml/2017/richdata2" ref="B7:F56">
    <sortCondition ref="F7:F56"/>
  </sortState>
  <conditionalFormatting sqref="H30:H56 H26:H28 H7:H24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H65:H70">
    <cfRule type="iconSet" priority="2">
      <iconSet iconSet="3Arrows">
        <cfvo type="percent" val="0"/>
        <cfvo type="num" val="0"/>
        <cfvo type="num" val="0" gte="0"/>
      </iconSet>
    </cfRule>
  </conditionalFormatting>
  <hyperlinks>
    <hyperlink ref="A1" location="Índice!A1" display="Índice" xr:uid="{E04E746C-8950-4944-806A-5D4DD72C39D9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9" fitToHeight="2" orientation="portrait" horizontalDpi="1200" verticalDpi="12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91ED5-D199-44B4-A1FE-5CC17FD8FC2A}">
  <sheetPr>
    <pageSetUpPr fitToPage="1"/>
  </sheetPr>
  <dimension ref="A1:Q11"/>
  <sheetViews>
    <sheetView workbookViewId="0"/>
  </sheetViews>
  <sheetFormatPr defaultRowHeight="11.4" x14ac:dyDescent="0.2"/>
  <cols>
    <col min="1" max="2" width="8.88671875" style="3"/>
    <col min="3" max="3" width="14" style="3" customWidth="1"/>
    <col min="4" max="4" width="12.77734375" style="3" customWidth="1"/>
    <col min="5" max="5" width="15.109375" style="3" customWidth="1"/>
    <col min="6" max="8" width="12.77734375" style="3" customWidth="1"/>
    <col min="9" max="9" width="15.88671875" style="3" customWidth="1"/>
    <col min="10" max="10" width="12.77734375" style="3" customWidth="1"/>
    <col min="11" max="11" width="17.33203125" style="3" customWidth="1"/>
    <col min="12" max="12" width="16" style="3" customWidth="1"/>
    <col min="13" max="14" width="12.77734375" style="3" customWidth="1"/>
    <col min="15" max="15" width="13.88671875" style="3" customWidth="1"/>
    <col min="16" max="17" width="12.77734375" style="3" customWidth="1"/>
    <col min="18" max="16384" width="8.88671875" style="3"/>
  </cols>
  <sheetData>
    <row r="1" spans="1:17" ht="14.4" x14ac:dyDescent="0.3">
      <c r="A1" s="21" t="s">
        <v>90</v>
      </c>
    </row>
    <row r="2" spans="1:17" ht="24.15" customHeight="1" x14ac:dyDescent="0.3">
      <c r="A2" s="21"/>
    </row>
    <row r="3" spans="1:17" ht="24.15" customHeight="1" x14ac:dyDescent="0.3">
      <c r="A3" s="21"/>
    </row>
    <row r="4" spans="1:17" ht="24.15" customHeight="1" x14ac:dyDescent="0.2"/>
    <row r="5" spans="1:17" ht="13.8" x14ac:dyDescent="0.25">
      <c r="A5" s="5"/>
      <c r="B5" s="5" t="s">
        <v>394</v>
      </c>
    </row>
    <row r="6" spans="1:17" x14ac:dyDescent="0.2">
      <c r="A6" s="77"/>
      <c r="B6" s="77" t="s">
        <v>414</v>
      </c>
    </row>
    <row r="8" spans="1:17" ht="57.6" customHeight="1" x14ac:dyDescent="0.2">
      <c r="C8" s="23" t="s">
        <v>114</v>
      </c>
      <c r="D8" s="23" t="s">
        <v>115</v>
      </c>
      <c r="E8" s="23" t="s">
        <v>116</v>
      </c>
      <c r="F8" s="23" t="s">
        <v>119</v>
      </c>
      <c r="G8" s="23" t="s">
        <v>117</v>
      </c>
      <c r="H8" s="23" t="s">
        <v>118</v>
      </c>
      <c r="I8" s="23" t="s">
        <v>120</v>
      </c>
      <c r="J8" s="23" t="s">
        <v>121</v>
      </c>
      <c r="K8" s="23" t="s">
        <v>122</v>
      </c>
      <c r="L8" s="23" t="s">
        <v>123</v>
      </c>
      <c r="M8" s="23" t="s">
        <v>124</v>
      </c>
      <c r="N8" s="23" t="s">
        <v>125</v>
      </c>
      <c r="O8" s="23" t="s">
        <v>126</v>
      </c>
      <c r="P8" s="23" t="s">
        <v>98</v>
      </c>
      <c r="Q8" s="23" t="s">
        <v>127</v>
      </c>
    </row>
    <row r="9" spans="1:17" ht="13.35" customHeight="1" x14ac:dyDescent="0.2">
      <c r="B9" s="12" t="s">
        <v>31</v>
      </c>
      <c r="C9" s="3">
        <v>0.6</v>
      </c>
      <c r="D9" s="3">
        <v>0</v>
      </c>
      <c r="E9" s="3">
        <v>0.5</v>
      </c>
      <c r="F9" s="3">
        <v>0.8</v>
      </c>
      <c r="G9" s="3">
        <v>0.1</v>
      </c>
      <c r="H9" s="3">
        <v>0.2</v>
      </c>
      <c r="I9" s="3">
        <v>1.1000000000000001</v>
      </c>
      <c r="J9" s="3">
        <v>2.4</v>
      </c>
      <c r="K9" s="3">
        <v>4.4000000000000004</v>
      </c>
      <c r="L9" s="3">
        <v>1.3</v>
      </c>
      <c r="M9" s="3">
        <v>2.9</v>
      </c>
      <c r="N9" s="3">
        <v>7.9</v>
      </c>
      <c r="O9" s="3">
        <v>13</v>
      </c>
      <c r="P9" s="3">
        <v>63.4</v>
      </c>
      <c r="Q9" s="3">
        <v>1.4</v>
      </c>
    </row>
    <row r="10" spans="1:17" ht="13.35" customHeight="1" x14ac:dyDescent="0.2">
      <c r="B10" s="12" t="s">
        <v>78</v>
      </c>
      <c r="C10" s="27">
        <v>6.773076923076923</v>
      </c>
      <c r="D10" s="27">
        <v>1.5346153846153849</v>
      </c>
      <c r="E10" s="27">
        <v>2.7538461538461543</v>
      </c>
      <c r="F10" s="27">
        <v>1.7961538461538462</v>
      </c>
      <c r="G10" s="27">
        <v>0.73076923076923073</v>
      </c>
      <c r="H10" s="27">
        <v>1.8538461538461539</v>
      </c>
      <c r="I10" s="27">
        <v>2.2576923076923077</v>
      </c>
      <c r="J10" s="27">
        <v>2.8576923076923069</v>
      </c>
      <c r="K10" s="27">
        <v>25.765384615384615</v>
      </c>
      <c r="L10" s="27">
        <v>7.596153846153844</v>
      </c>
      <c r="M10" s="27">
        <v>5.5461538461538469</v>
      </c>
      <c r="N10" s="27">
        <v>9.3076923076923084</v>
      </c>
      <c r="O10" s="27">
        <v>4.9423076923076925</v>
      </c>
      <c r="P10" s="27">
        <v>20.799999999999997</v>
      </c>
      <c r="Q10" s="27">
        <v>5.4576923076923078</v>
      </c>
    </row>
    <row r="11" spans="1:17" x14ac:dyDescent="0.2">
      <c r="B11" s="77" t="s">
        <v>415</v>
      </c>
    </row>
  </sheetData>
  <hyperlinks>
    <hyperlink ref="A1" location="Índice!A1" display="Índice" xr:uid="{039FD58D-0523-4E56-98C6-90C2F43097F5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8" orientation="landscape" horizontalDpi="1200" verticalDpi="12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12491-91FD-491C-9DFF-48B13E6317A3}">
  <sheetPr>
    <pageSetUpPr fitToPage="1"/>
  </sheetPr>
  <dimension ref="A1:M25"/>
  <sheetViews>
    <sheetView workbookViewId="0"/>
  </sheetViews>
  <sheetFormatPr defaultRowHeight="11.4" x14ac:dyDescent="0.2"/>
  <cols>
    <col min="1" max="1" width="7.5546875" style="3" customWidth="1"/>
    <col min="2" max="2" width="23.5546875" style="3" bestFit="1" customWidth="1"/>
    <col min="3" max="4" width="8.88671875" style="3"/>
    <col min="5" max="5" width="9.33203125" style="3" bestFit="1" customWidth="1"/>
    <col min="6" max="6" width="11.88671875" style="3" customWidth="1"/>
    <col min="7" max="8" width="8" style="3" customWidth="1"/>
    <col min="9" max="9" width="23.5546875" style="3" customWidth="1"/>
    <col min="10" max="12" width="10.77734375" style="3" customWidth="1"/>
    <col min="13" max="13" width="9.77734375" style="3" customWidth="1"/>
    <col min="14" max="16384" width="8.88671875" style="3"/>
  </cols>
  <sheetData>
    <row r="1" spans="1:13" ht="14.4" x14ac:dyDescent="0.3">
      <c r="A1" s="21" t="s">
        <v>90</v>
      </c>
    </row>
    <row r="2" spans="1:13" ht="24.15" customHeight="1" x14ac:dyDescent="0.3">
      <c r="A2" s="21"/>
    </row>
    <row r="3" spans="1:13" ht="24.15" customHeight="1" x14ac:dyDescent="0.3">
      <c r="A3" s="21"/>
    </row>
    <row r="4" spans="1:13" ht="24.15" customHeight="1" x14ac:dyDescent="0.3">
      <c r="A4" s="1"/>
    </row>
    <row r="5" spans="1:13" ht="13.8" x14ac:dyDescent="0.25">
      <c r="A5" s="5"/>
      <c r="B5" s="5" t="s">
        <v>319</v>
      </c>
    </row>
    <row r="6" spans="1:13" ht="14.4" x14ac:dyDescent="0.3">
      <c r="A6" s="1"/>
    </row>
    <row r="7" spans="1:13" ht="21" customHeight="1" x14ac:dyDescent="0.2">
      <c r="C7" s="35">
        <v>2018</v>
      </c>
      <c r="D7" s="35">
        <v>2020</v>
      </c>
      <c r="E7" s="35">
        <v>2022</v>
      </c>
      <c r="F7" s="35" t="s">
        <v>105</v>
      </c>
      <c r="J7" s="23" t="s">
        <v>248</v>
      </c>
      <c r="K7" s="23" t="s">
        <v>249</v>
      </c>
      <c r="L7" s="23" t="s">
        <v>250</v>
      </c>
      <c r="M7" s="23" t="s">
        <v>247</v>
      </c>
    </row>
    <row r="8" spans="1:13" ht="19.95" customHeight="1" x14ac:dyDescent="0.2">
      <c r="B8" s="34" t="s">
        <v>31</v>
      </c>
      <c r="C8" s="32"/>
      <c r="D8" s="32"/>
      <c r="E8" s="32"/>
      <c r="I8" s="34" t="s">
        <v>31</v>
      </c>
      <c r="J8" s="36"/>
      <c r="K8" s="36"/>
      <c r="L8" s="39"/>
      <c r="M8" s="40"/>
    </row>
    <row r="9" spans="1:13" ht="19.95" customHeight="1" x14ac:dyDescent="0.2">
      <c r="B9" s="29" t="s">
        <v>147</v>
      </c>
      <c r="C9" s="32">
        <v>0.80310000000000004</v>
      </c>
      <c r="D9" s="32">
        <v>0.82550000000000001</v>
      </c>
      <c r="E9" s="32">
        <v>0.82730000000000004</v>
      </c>
      <c r="I9" s="29" t="s">
        <v>147</v>
      </c>
      <c r="J9" s="36">
        <v>29</v>
      </c>
      <c r="K9" s="36">
        <v>35</v>
      </c>
      <c r="L9" s="39">
        <v>38</v>
      </c>
      <c r="M9" s="40">
        <f>J9-L9</f>
        <v>-9</v>
      </c>
    </row>
    <row r="10" spans="1:13" ht="23.4" customHeight="1" x14ac:dyDescent="0.2">
      <c r="B10" s="31" t="s">
        <v>148</v>
      </c>
      <c r="C10" s="32">
        <v>0.89890000000000003</v>
      </c>
      <c r="D10" s="32">
        <v>0.82140000000000002</v>
      </c>
      <c r="E10" s="33">
        <v>0.72729999999999995</v>
      </c>
      <c r="I10" s="31" t="s">
        <v>148</v>
      </c>
      <c r="J10" s="36">
        <v>30</v>
      </c>
      <c r="K10" s="36">
        <v>41</v>
      </c>
      <c r="L10" s="39">
        <v>32</v>
      </c>
      <c r="M10" s="40">
        <f>J10-L10</f>
        <v>-2</v>
      </c>
    </row>
    <row r="11" spans="1:13" ht="19.95" customHeight="1" x14ac:dyDescent="0.2">
      <c r="B11" s="28" t="s">
        <v>149</v>
      </c>
      <c r="C11" s="32">
        <v>0.93059999999999998</v>
      </c>
      <c r="D11" s="32">
        <v>0.83530000000000004</v>
      </c>
      <c r="E11" s="32">
        <v>0.7954</v>
      </c>
      <c r="I11" s="29" t="s">
        <v>149</v>
      </c>
      <c r="J11" s="36">
        <v>17</v>
      </c>
      <c r="K11" s="36">
        <v>35</v>
      </c>
      <c r="L11" s="39">
        <v>40</v>
      </c>
      <c r="M11" s="40">
        <f>J11-L11</f>
        <v>-23</v>
      </c>
    </row>
    <row r="12" spans="1:13" ht="19.95" customHeight="1" x14ac:dyDescent="0.2">
      <c r="B12" s="28" t="s">
        <v>150</v>
      </c>
      <c r="C12" s="32">
        <v>0.81699999999999995</v>
      </c>
      <c r="D12" s="32">
        <v>0.84630000000000005</v>
      </c>
      <c r="E12" s="32">
        <v>0.86650000000000005</v>
      </c>
      <c r="I12" s="29" t="s">
        <v>150</v>
      </c>
      <c r="J12" s="36">
        <v>44</v>
      </c>
      <c r="K12" s="36">
        <v>45</v>
      </c>
      <c r="L12" s="39">
        <v>47</v>
      </c>
      <c r="M12" s="40">
        <f>J12-L12</f>
        <v>-3</v>
      </c>
    </row>
    <row r="13" spans="1:13" ht="25.8" customHeight="1" x14ac:dyDescent="0.2">
      <c r="B13" s="28" t="s">
        <v>151</v>
      </c>
      <c r="C13" s="32">
        <v>0.66169999999999995</v>
      </c>
      <c r="D13" s="32">
        <v>0.79479999999999995</v>
      </c>
      <c r="E13" s="32">
        <v>0.82010000000000005</v>
      </c>
      <c r="I13" s="31" t="s">
        <v>151</v>
      </c>
      <c r="J13" s="36">
        <v>40</v>
      </c>
      <c r="K13" s="36">
        <v>43</v>
      </c>
      <c r="L13" s="39">
        <v>43</v>
      </c>
      <c r="M13" s="40">
        <f>J13-L13</f>
        <v>-3</v>
      </c>
    </row>
    <row r="14" spans="1:13" x14ac:dyDescent="0.2">
      <c r="B14" s="77" t="s">
        <v>416</v>
      </c>
      <c r="I14" s="77" t="s">
        <v>416</v>
      </c>
      <c r="M14" s="32"/>
    </row>
    <row r="25" spans="6:6" ht="13.8" x14ac:dyDescent="0.25">
      <c r="F25" s="2"/>
    </row>
  </sheetData>
  <conditionalFormatting sqref="M8:M13">
    <cfRule type="iconSet" priority="1">
      <iconSet iconSet="3Arrows">
        <cfvo type="percent" val="0"/>
        <cfvo type="num" val="0"/>
        <cfvo type="num" val="0"/>
      </iconSet>
    </cfRule>
    <cfRule type="iconSet" priority="8">
      <iconSet iconSet="3Arrows">
        <cfvo type="percent" val="0"/>
        <cfvo type="percent" val="33"/>
        <cfvo type="percent" val="67"/>
      </iconSet>
    </cfRule>
    <cfRule type="iconSet" priority="10">
      <iconSet iconSet="3Arrows">
        <cfvo type="percent" val="0"/>
        <cfvo type="num" val="0"/>
        <cfvo type="num" val="0" gte="0"/>
      </iconSet>
    </cfRule>
    <cfRule type="iconSet" priority="11">
      <iconSet iconSet="3Arrows">
        <cfvo type="percent" val="0"/>
        <cfvo type="percent" val="33"/>
        <cfvo type="percent" val="67"/>
      </iconSet>
    </cfRule>
  </conditionalFormatting>
  <hyperlinks>
    <hyperlink ref="A1" location="Índice!A1" display="Índice" xr:uid="{1DB32EF9-0EAB-4FD0-B674-F4FD0ABE749F}"/>
  </hyperlinks>
  <pageMargins left="0.70866141732283472" right="0.70866141732283472" top="0.74803149606299213" bottom="0.74803149606299213" header="0.31496062992125984" footer="0.31496062992125984"/>
  <pageSetup paperSize="9" scale="87" orientation="landscape" horizontalDpi="1200" verticalDpi="1200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manualMax="80" manualMin="1" displayEmptyCellsAs="gap" markers="1" negative="1" minAxisType="custom" maxAxisType="custom" xr2:uid="{666E9640-8DD4-42C2-8A0F-83F8701DF9B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'2.11'!C8:E8</xm:f>
              <xm:sqref>F8</xm:sqref>
            </x14:sparkline>
          </x14:sparklines>
        </x14:sparklineGroup>
        <x14:sparklineGroup manualMax="1" manualMin="0" displayEmptyCellsAs="gap" markers="1" minAxisType="custom" maxAxisType="custom" xr2:uid="{9477B954-B460-4228-A0D9-6FA2E9FD059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'2.11'!C9:E9</xm:f>
              <xm:sqref>F9</xm:sqref>
            </x14:sparkline>
            <x14:sparkline>
              <xm:f>'2.11'!C10:E10</xm:f>
              <xm:sqref>F10</xm:sqref>
            </x14:sparkline>
            <x14:sparkline>
              <xm:f>'2.11'!C11:E11</xm:f>
              <xm:sqref>F11</xm:sqref>
            </x14:sparkline>
            <x14:sparkline>
              <xm:f>'2.11'!C12:E12</xm:f>
              <xm:sqref>F12</xm:sqref>
            </x14:sparkline>
            <x14:sparkline>
              <xm:f>'2.11'!C13:E13</xm:f>
              <xm:sqref>F13</xm:sqref>
            </x14:sparkline>
          </x14:sparklines>
        </x14:sparklineGroup>
      </x14:sparklineGroup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29E72-3840-4315-A4B6-413A83378967}">
  <dimension ref="A1:N19"/>
  <sheetViews>
    <sheetView workbookViewId="0"/>
  </sheetViews>
  <sheetFormatPr defaultRowHeight="14.4" x14ac:dyDescent="0.3"/>
  <cols>
    <col min="1" max="1" width="8.88671875" style="1"/>
    <col min="2" max="2" width="23.5546875" style="1" customWidth="1"/>
    <col min="3" max="5" width="8.88671875" style="1"/>
    <col min="6" max="6" width="10.5546875" style="1" customWidth="1"/>
    <col min="7" max="8" width="8.88671875" style="1"/>
    <col min="9" max="9" width="23.5546875" style="1" customWidth="1"/>
    <col min="10" max="10" width="11.5546875" style="1" customWidth="1"/>
    <col min="11" max="11" width="11.109375" style="1" customWidth="1"/>
    <col min="12" max="12" width="11" style="1" customWidth="1"/>
    <col min="13" max="13" width="11.109375" style="1" customWidth="1"/>
    <col min="14" max="16384" width="8.88671875" style="1"/>
  </cols>
  <sheetData>
    <row r="1" spans="1:14" x14ac:dyDescent="0.3">
      <c r="A1" s="21" t="s">
        <v>90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24.15" customHeight="1" x14ac:dyDescent="0.3">
      <c r="A2" s="2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24.15" customHeight="1" x14ac:dyDescent="0.3">
      <c r="A3" s="21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24.15" customHeight="1" x14ac:dyDescent="0.3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x14ac:dyDescent="0.3">
      <c r="A5" s="5"/>
      <c r="B5" s="5" t="s">
        <v>510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3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5.8" customHeight="1" x14ac:dyDescent="0.3">
      <c r="A7" s="3"/>
      <c r="B7" s="3"/>
      <c r="C7" s="35">
        <v>2016</v>
      </c>
      <c r="D7" s="35">
        <v>2018</v>
      </c>
      <c r="E7" s="35">
        <v>2023</v>
      </c>
      <c r="F7" s="35" t="s">
        <v>105</v>
      </c>
      <c r="G7" s="3"/>
      <c r="H7" s="3"/>
      <c r="I7" s="3"/>
      <c r="J7" s="23" t="s">
        <v>518</v>
      </c>
      <c r="K7" s="23" t="s">
        <v>519</v>
      </c>
      <c r="L7" s="23" t="s">
        <v>522</v>
      </c>
      <c r="M7" s="23" t="s">
        <v>523</v>
      </c>
      <c r="N7" s="3"/>
    </row>
    <row r="8" spans="1:14" x14ac:dyDescent="0.3">
      <c r="A8" s="3"/>
      <c r="B8" s="34" t="s">
        <v>31</v>
      </c>
      <c r="C8" s="32">
        <v>3.41</v>
      </c>
      <c r="D8" s="32">
        <v>3.64</v>
      </c>
      <c r="E8" s="32">
        <v>3.4</v>
      </c>
      <c r="F8" s="3"/>
      <c r="G8" s="3"/>
      <c r="H8" s="3"/>
      <c r="I8" s="34" t="s">
        <v>31</v>
      </c>
      <c r="J8" s="36">
        <v>36</v>
      </c>
      <c r="K8" s="36">
        <v>23</v>
      </c>
      <c r="L8" s="39">
        <v>38</v>
      </c>
      <c r="M8" s="40">
        <f t="shared" ref="M8:M14" si="0">J8-L8</f>
        <v>-2</v>
      </c>
      <c r="N8" s="3"/>
    </row>
    <row r="9" spans="1:14" ht="18" customHeight="1" x14ac:dyDescent="0.3">
      <c r="A9" s="3"/>
      <c r="B9" s="29" t="s">
        <v>512</v>
      </c>
      <c r="C9" s="32">
        <v>3.37</v>
      </c>
      <c r="D9" s="32">
        <v>3.17</v>
      </c>
      <c r="E9" s="32">
        <v>3.2</v>
      </c>
      <c r="F9" s="3"/>
      <c r="G9" s="3"/>
      <c r="H9" s="3"/>
      <c r="I9" s="29" t="s">
        <v>512</v>
      </c>
      <c r="J9" s="36">
        <v>30</v>
      </c>
      <c r="K9" s="36">
        <v>35</v>
      </c>
      <c r="L9" s="39">
        <v>37</v>
      </c>
      <c r="M9" s="40">
        <f t="shared" si="0"/>
        <v>-7</v>
      </c>
      <c r="N9" s="3"/>
    </row>
    <row r="10" spans="1:14" ht="18" customHeight="1" x14ac:dyDescent="0.3">
      <c r="A10" s="3"/>
      <c r="B10" s="31" t="s">
        <v>513</v>
      </c>
      <c r="C10" s="32">
        <v>3.09</v>
      </c>
      <c r="D10" s="32">
        <v>3.25</v>
      </c>
      <c r="E10" s="33">
        <v>3.6</v>
      </c>
      <c r="F10" s="3"/>
      <c r="G10" s="3"/>
      <c r="H10" s="3"/>
      <c r="I10" s="31" t="s">
        <v>513</v>
      </c>
      <c r="J10" s="36">
        <v>49</v>
      </c>
      <c r="K10" s="36">
        <v>32</v>
      </c>
      <c r="L10" s="39">
        <v>30</v>
      </c>
      <c r="M10" s="40">
        <f t="shared" si="0"/>
        <v>19</v>
      </c>
      <c r="N10" s="3"/>
    </row>
    <row r="11" spans="1:14" ht="18" customHeight="1" x14ac:dyDescent="0.3">
      <c r="A11" s="3"/>
      <c r="B11" s="28" t="s">
        <v>514</v>
      </c>
      <c r="C11" s="32">
        <v>3.24</v>
      </c>
      <c r="D11" s="32">
        <v>3.83</v>
      </c>
      <c r="E11" s="32">
        <v>3.1</v>
      </c>
      <c r="F11" s="3"/>
      <c r="G11" s="3"/>
      <c r="H11" s="3"/>
      <c r="I11" s="28" t="s">
        <v>514</v>
      </c>
      <c r="J11" s="36">
        <v>47</v>
      </c>
      <c r="K11" s="36">
        <v>7</v>
      </c>
      <c r="L11" s="39">
        <v>47</v>
      </c>
      <c r="M11" s="40">
        <f t="shared" si="0"/>
        <v>0</v>
      </c>
      <c r="N11" s="3"/>
    </row>
    <row r="12" spans="1:14" ht="18" customHeight="1" x14ac:dyDescent="0.3">
      <c r="A12" s="3"/>
      <c r="B12" s="28" t="s">
        <v>515</v>
      </c>
      <c r="C12" s="32">
        <v>3.15</v>
      </c>
      <c r="D12" s="32">
        <v>3.71</v>
      </c>
      <c r="E12" s="32">
        <v>3.6</v>
      </c>
      <c r="F12" s="3"/>
      <c r="G12" s="3"/>
      <c r="H12" s="3"/>
      <c r="I12" s="28" t="s">
        <v>515</v>
      </c>
      <c r="J12" s="36">
        <v>47</v>
      </c>
      <c r="K12" s="36">
        <v>22</v>
      </c>
      <c r="L12" s="39">
        <v>33</v>
      </c>
      <c r="M12" s="40">
        <f t="shared" si="0"/>
        <v>14</v>
      </c>
      <c r="N12" s="3"/>
    </row>
    <row r="13" spans="1:14" ht="18" customHeight="1" x14ac:dyDescent="0.3">
      <c r="A13" s="3"/>
      <c r="B13" s="31" t="s">
        <v>516</v>
      </c>
      <c r="C13" s="32">
        <v>3.65</v>
      </c>
      <c r="D13" s="32">
        <v>3.72</v>
      </c>
      <c r="E13" s="32">
        <v>3.2</v>
      </c>
      <c r="F13" s="3"/>
      <c r="G13" s="3"/>
      <c r="H13" s="3"/>
      <c r="I13" s="31" t="s">
        <v>516</v>
      </c>
      <c r="J13" s="36">
        <v>29</v>
      </c>
      <c r="K13" s="36">
        <v>23</v>
      </c>
      <c r="L13" s="39">
        <v>54</v>
      </c>
      <c r="M13" s="40">
        <f t="shared" si="0"/>
        <v>-25</v>
      </c>
      <c r="N13" s="3"/>
    </row>
    <row r="14" spans="1:14" ht="18" customHeight="1" x14ac:dyDescent="0.3">
      <c r="A14" s="3"/>
      <c r="B14" s="31" t="s">
        <v>517</v>
      </c>
      <c r="C14" s="32">
        <v>3.95</v>
      </c>
      <c r="D14" s="32">
        <v>4.13</v>
      </c>
      <c r="E14" s="32">
        <v>3.6</v>
      </c>
      <c r="F14" s="3"/>
      <c r="G14" s="3"/>
      <c r="H14" s="3"/>
      <c r="I14" s="31" t="s">
        <v>517</v>
      </c>
      <c r="J14" s="36">
        <v>27</v>
      </c>
      <c r="K14" s="36">
        <v>18</v>
      </c>
      <c r="L14" s="39">
        <v>35</v>
      </c>
      <c r="M14" s="40">
        <f t="shared" si="0"/>
        <v>-8</v>
      </c>
      <c r="N14" s="3"/>
    </row>
    <row r="15" spans="1:14" x14ac:dyDescent="0.3">
      <c r="A15" s="3"/>
      <c r="B15" s="100" t="s">
        <v>565</v>
      </c>
      <c r="C15" s="3"/>
      <c r="D15" s="3"/>
      <c r="E15" s="3"/>
      <c r="F15" s="3"/>
      <c r="G15" s="3"/>
      <c r="H15" s="3"/>
      <c r="I15" s="100" t="s">
        <v>565</v>
      </c>
      <c r="J15" s="3"/>
      <c r="K15" s="3"/>
      <c r="L15" s="3"/>
      <c r="M15" s="32"/>
      <c r="N15" s="3"/>
    </row>
    <row r="16" spans="1:14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</sheetData>
  <conditionalFormatting sqref="M8:M14">
    <cfRule type="iconSet" priority="1">
      <iconSet iconSet="3Arrows">
        <cfvo type="percent" val="0"/>
        <cfvo type="num" val="0"/>
        <cfvo type="num" val="0"/>
      </iconSet>
    </cfRule>
    <cfRule type="iconSet" priority="2">
      <iconSet iconSet="3Arrows">
        <cfvo type="percent" val="0"/>
        <cfvo type="percent" val="33"/>
        <cfvo type="percent" val="67"/>
      </iconSet>
    </cfRule>
    <cfRule type="iconSet" priority="3">
      <iconSet iconSet="3Arrows">
        <cfvo type="percent" val="0"/>
        <cfvo type="num" val="0"/>
        <cfvo type="num" val="0" gte="0"/>
      </iconSet>
    </cfRule>
    <cfRule type="iconSet" priority="4">
      <iconSet iconSet="3Arrows">
        <cfvo type="percent" val="0"/>
        <cfvo type="percent" val="33"/>
        <cfvo type="percent" val="67"/>
      </iconSet>
    </cfRule>
  </conditionalFormatting>
  <hyperlinks>
    <hyperlink ref="A1" location="Índice!A1" display="Índice" xr:uid="{DC01E69B-0DEF-4828-9447-65C87432EFE0}"/>
  </hyperlinks>
  <pageMargins left="0.7" right="0.7" top="0.75" bottom="0.75" header="0.3" footer="0.3"/>
  <drawing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 xr2:uid="{F8F03967-AB4A-4D21-AB79-54B2D978E0AE}">
          <x14:colorSeries rgb="FF376092"/>
          <x14:colorNegative rgb="FFD00000"/>
          <x14:colorAxis rgb="FF000000"/>
          <x14:colorMarkers rgb="FFC00000"/>
          <x14:colorFirst rgb="FFD00000"/>
          <x14:colorLast rgb="FFD00000"/>
          <x14:colorHigh rgb="FFD00000"/>
          <x14:colorLow rgb="FFD00000"/>
          <x14:sparklines>
            <x14:sparkline>
              <xm:f>'2.12'!C8:E8</xm:f>
              <xm:sqref>F8</xm:sqref>
            </x14:sparkline>
            <x14:sparkline>
              <xm:f>'2.12'!C9:E9</xm:f>
              <xm:sqref>F9</xm:sqref>
            </x14:sparkline>
            <x14:sparkline>
              <xm:f>'2.12'!C10:E10</xm:f>
              <xm:sqref>F10</xm:sqref>
            </x14:sparkline>
            <x14:sparkline>
              <xm:f>'2.12'!C11:E11</xm:f>
              <xm:sqref>F11</xm:sqref>
            </x14:sparkline>
            <x14:sparkline>
              <xm:f>'2.12'!C12:E12</xm:f>
              <xm:sqref>F12</xm:sqref>
            </x14:sparkline>
            <x14:sparkline>
              <xm:f>'2.12'!C13:E13</xm:f>
              <xm:sqref>F13</xm:sqref>
            </x14:sparkline>
            <x14:sparkline>
              <xm:f>'2.12'!C14:E14</xm:f>
              <xm:sqref>F14</xm:sqref>
            </x14:sparkline>
          </x14:sparklines>
        </x14:sparklineGroup>
      </x14:sparklineGroup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C70D4-8D95-4B1D-B3C3-0C3529750FAB}">
  <dimension ref="A1:I15"/>
  <sheetViews>
    <sheetView workbookViewId="0"/>
  </sheetViews>
  <sheetFormatPr defaultRowHeight="11.4" x14ac:dyDescent="0.2"/>
  <cols>
    <col min="1" max="1" width="8.44140625" style="3" customWidth="1"/>
    <col min="2" max="2" width="16" style="3" bestFit="1" customWidth="1"/>
    <col min="3" max="4" width="10" style="3" customWidth="1"/>
    <col min="5" max="5" width="15.5546875" style="3" bestFit="1" customWidth="1"/>
    <col min="6" max="6" width="19.109375" style="3" bestFit="1" customWidth="1"/>
    <col min="7" max="7" width="18.6640625" style="3" bestFit="1" customWidth="1"/>
    <col min="8" max="8" width="19.109375" style="3" bestFit="1" customWidth="1"/>
    <col min="9" max="9" width="16.109375" style="3" bestFit="1" customWidth="1"/>
    <col min="10" max="16384" width="8.88671875" style="3"/>
  </cols>
  <sheetData>
    <row r="1" spans="1:9" s="1" customFormat="1" ht="14.4" x14ac:dyDescent="0.3">
      <c r="A1" s="21" t="s">
        <v>90</v>
      </c>
    </row>
    <row r="2" spans="1:9" s="1" customFormat="1" ht="24.15" customHeight="1" x14ac:dyDescent="0.3">
      <c r="A2" s="21"/>
    </row>
    <row r="3" spans="1:9" s="1" customFormat="1" ht="24.15" customHeight="1" x14ac:dyDescent="0.3">
      <c r="A3" s="21"/>
    </row>
    <row r="4" spans="1:9" s="1" customFormat="1" ht="24.15" customHeight="1" x14ac:dyDescent="0.3"/>
    <row r="5" spans="1:9" s="1" customFormat="1" ht="14.4" x14ac:dyDescent="0.3">
      <c r="A5" s="5"/>
      <c r="B5" s="5" t="s">
        <v>521</v>
      </c>
    </row>
    <row r="6" spans="1:9" s="1" customFormat="1" ht="14.4" x14ac:dyDescent="0.3">
      <c r="A6" s="5"/>
    </row>
    <row r="7" spans="1:9" s="1" customFormat="1" ht="13.8" customHeight="1" x14ac:dyDescent="0.3">
      <c r="C7" s="94">
        <v>2023</v>
      </c>
      <c r="D7" s="94"/>
      <c r="E7" s="94"/>
      <c r="F7" s="94"/>
      <c r="G7" s="94"/>
      <c r="H7" s="94"/>
      <c r="I7" s="94"/>
    </row>
    <row r="8" spans="1:9" ht="31.8" customHeight="1" x14ac:dyDescent="0.2">
      <c r="C8" s="23" t="s">
        <v>508</v>
      </c>
      <c r="D8" s="23" t="s">
        <v>512</v>
      </c>
      <c r="E8" s="23" t="s">
        <v>513</v>
      </c>
      <c r="F8" s="23" t="s">
        <v>514</v>
      </c>
      <c r="G8" s="23" t="s">
        <v>515</v>
      </c>
      <c r="H8" s="23" t="s">
        <v>516</v>
      </c>
      <c r="I8" s="23" t="s">
        <v>517</v>
      </c>
    </row>
    <row r="9" spans="1:9" x14ac:dyDescent="0.2">
      <c r="B9" s="12" t="s">
        <v>78</v>
      </c>
      <c r="C9" s="18" t="e" cm="1">
        <f t="array" ref="C9">-D</f>
        <v>#NAME?</v>
      </c>
      <c r="D9" s="38">
        <v>3.4111111111111119</v>
      </c>
      <c r="E9" s="38">
        <v>3.5962962962962961</v>
      </c>
      <c r="F9" s="38">
        <v>3.4666666666666668</v>
      </c>
      <c r="G9" s="38">
        <v>3.7074074074074077</v>
      </c>
      <c r="H9" s="38">
        <v>3.6925925925925926</v>
      </c>
      <c r="I9" s="38">
        <v>3.8074074074074074</v>
      </c>
    </row>
    <row r="10" spans="1:9" x14ac:dyDescent="0.2">
      <c r="B10" s="12" t="s">
        <v>31</v>
      </c>
      <c r="C10" s="13">
        <v>38</v>
      </c>
      <c r="D10" s="36">
        <v>3.2</v>
      </c>
      <c r="E10" s="37">
        <v>3.6</v>
      </c>
      <c r="F10" s="36">
        <v>3.1</v>
      </c>
      <c r="G10" s="36">
        <v>3.6</v>
      </c>
      <c r="H10" s="36">
        <v>3.2</v>
      </c>
      <c r="I10" s="36">
        <v>3.6</v>
      </c>
    </row>
    <row r="11" spans="1:9" x14ac:dyDescent="0.2">
      <c r="B11" s="12" t="s">
        <v>44</v>
      </c>
      <c r="C11" s="13">
        <v>1</v>
      </c>
      <c r="D11" s="13">
        <v>4.2</v>
      </c>
      <c r="E11" s="64">
        <v>4.5999999999999996</v>
      </c>
      <c r="F11" s="89">
        <v>4</v>
      </c>
      <c r="G11" s="64">
        <v>4.4000000000000004</v>
      </c>
      <c r="H11" s="64">
        <v>4.4000000000000004</v>
      </c>
      <c r="I11" s="64">
        <v>4.3</v>
      </c>
    </row>
    <row r="12" spans="1:9" x14ac:dyDescent="0.2">
      <c r="E12" s="6"/>
      <c r="F12" s="6"/>
      <c r="G12" s="6"/>
      <c r="H12" s="6"/>
      <c r="I12" s="6"/>
    </row>
    <row r="13" spans="1:9" x14ac:dyDescent="0.2">
      <c r="E13" s="6"/>
      <c r="F13" s="6"/>
      <c r="G13" s="6"/>
      <c r="H13" s="6"/>
      <c r="I13" s="6"/>
    </row>
    <row r="14" spans="1:9" x14ac:dyDescent="0.2">
      <c r="B14" s="12" t="s">
        <v>520</v>
      </c>
      <c r="C14" s="6">
        <v>23</v>
      </c>
      <c r="D14" s="36">
        <v>3.17</v>
      </c>
      <c r="E14" s="36">
        <v>3.25</v>
      </c>
      <c r="F14" s="36">
        <v>3.83</v>
      </c>
      <c r="G14" s="36">
        <v>3.71</v>
      </c>
      <c r="H14" s="36">
        <v>3.72</v>
      </c>
      <c r="I14" s="36">
        <v>4.13</v>
      </c>
    </row>
    <row r="15" spans="1:9" x14ac:dyDescent="0.2">
      <c r="B15" s="81" t="s">
        <v>511</v>
      </c>
    </row>
  </sheetData>
  <mergeCells count="1">
    <mergeCell ref="C7:I7"/>
  </mergeCells>
  <hyperlinks>
    <hyperlink ref="A1" location="Índice!A1" display="Índice" xr:uid="{8E2D8A4C-A0D9-4281-BE19-6E1A2C1BF31D}"/>
  </hyperlink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AEB84-A2CC-4D7D-BD10-7EA2ACEF7604}">
  <sheetPr>
    <pageSetUpPr fitToPage="1"/>
  </sheetPr>
  <dimension ref="A1:J34"/>
  <sheetViews>
    <sheetView workbookViewId="0"/>
  </sheetViews>
  <sheetFormatPr defaultRowHeight="14.4" x14ac:dyDescent="0.3"/>
  <cols>
    <col min="1" max="1" width="8.88671875" style="1"/>
    <col min="2" max="2" width="23.33203125" style="1" customWidth="1"/>
    <col min="3" max="10" width="11.77734375" style="1" customWidth="1"/>
    <col min="11" max="16384" width="8.88671875" style="1"/>
  </cols>
  <sheetData>
    <row r="1" spans="1:10" x14ac:dyDescent="0.3">
      <c r="A1" s="21" t="s">
        <v>90</v>
      </c>
      <c r="B1" s="3"/>
      <c r="C1" s="3"/>
      <c r="D1" s="3"/>
      <c r="E1" s="3"/>
      <c r="F1" s="3"/>
      <c r="G1" s="3"/>
      <c r="H1" s="3"/>
      <c r="I1" s="3"/>
      <c r="J1" s="3"/>
    </row>
    <row r="2" spans="1:10" ht="24.15" customHeight="1" x14ac:dyDescent="0.3">
      <c r="A2" s="21"/>
      <c r="B2" s="3"/>
      <c r="C2" s="3"/>
      <c r="D2" s="3"/>
      <c r="E2" s="3"/>
      <c r="F2" s="3"/>
      <c r="G2" s="3"/>
      <c r="H2" s="3"/>
      <c r="I2" s="3"/>
      <c r="J2" s="3"/>
    </row>
    <row r="3" spans="1:10" ht="24.15" customHeight="1" x14ac:dyDescent="0.3">
      <c r="A3" s="21"/>
      <c r="B3" s="3"/>
      <c r="C3" s="3"/>
      <c r="D3" s="3"/>
      <c r="E3" s="3"/>
      <c r="F3" s="3"/>
      <c r="G3" s="3"/>
      <c r="H3" s="3"/>
      <c r="I3" s="3"/>
      <c r="J3" s="3"/>
    </row>
    <row r="4" spans="1:10" ht="24.15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x14ac:dyDescent="0.3">
      <c r="A5" s="5"/>
      <c r="B5" s="5" t="s">
        <v>318</v>
      </c>
      <c r="C5" s="3"/>
      <c r="D5" s="3"/>
      <c r="E5" s="3"/>
      <c r="F5" s="3"/>
      <c r="G5" s="3"/>
      <c r="H5" s="3"/>
      <c r="I5" s="3"/>
      <c r="J5" s="3"/>
    </row>
    <row r="6" spans="1:10" x14ac:dyDescent="0.3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x14ac:dyDescent="0.3">
      <c r="A7" s="3"/>
      <c r="B7" s="3"/>
      <c r="C7" s="94">
        <v>2021</v>
      </c>
      <c r="D7" s="94"/>
      <c r="E7" s="94"/>
      <c r="F7" s="94"/>
      <c r="G7" s="94"/>
      <c r="H7" s="94"/>
      <c r="I7" s="94"/>
      <c r="J7" s="94"/>
    </row>
    <row r="8" spans="1:10" ht="22.8" x14ac:dyDescent="0.3">
      <c r="A8" s="3"/>
      <c r="B8" s="3"/>
      <c r="C8" s="23" t="s">
        <v>128</v>
      </c>
      <c r="D8" s="23" t="s">
        <v>129</v>
      </c>
      <c r="E8" s="23" t="s">
        <v>130</v>
      </c>
      <c r="F8" s="23" t="s">
        <v>131</v>
      </c>
      <c r="G8" s="23" t="s">
        <v>132</v>
      </c>
      <c r="H8" s="23" t="s">
        <v>133</v>
      </c>
      <c r="I8" s="23" t="s">
        <v>134</v>
      </c>
      <c r="J8" s="23" t="s">
        <v>145</v>
      </c>
    </row>
    <row r="9" spans="1:10" ht="19.95" customHeight="1" x14ac:dyDescent="0.3">
      <c r="A9" s="3"/>
      <c r="B9" s="50" t="s">
        <v>144</v>
      </c>
      <c r="C9" s="3"/>
      <c r="D9" s="3"/>
      <c r="E9" s="3"/>
      <c r="F9" s="3"/>
      <c r="G9" s="3"/>
      <c r="H9" s="3"/>
      <c r="I9" s="3"/>
      <c r="J9" s="3"/>
    </row>
    <row r="10" spans="1:10" ht="19.95" customHeight="1" x14ac:dyDescent="0.3">
      <c r="A10" s="3"/>
      <c r="B10" s="31" t="s">
        <v>135</v>
      </c>
      <c r="C10" s="17">
        <v>0.14909665</v>
      </c>
      <c r="D10" s="17">
        <v>0.107565962</v>
      </c>
      <c r="E10" s="17">
        <v>9.5854465999999999E-2</v>
      </c>
      <c r="F10" s="17">
        <v>0.17499182199999999</v>
      </c>
      <c r="G10" s="17">
        <v>8.0981681E-2</v>
      </c>
      <c r="H10" s="17">
        <v>9.4511949999999997E-2</v>
      </c>
      <c r="I10" s="17">
        <v>0.29699746900000001</v>
      </c>
      <c r="J10" s="51">
        <v>1.7442509793475462</v>
      </c>
    </row>
    <row r="11" spans="1:10" ht="19.95" customHeight="1" x14ac:dyDescent="0.3">
      <c r="A11" s="3"/>
      <c r="B11" s="31" t="s">
        <v>136</v>
      </c>
      <c r="C11" s="17">
        <v>5.2777999999999999E-2</v>
      </c>
      <c r="D11" s="17">
        <v>9.1014894999999998E-2</v>
      </c>
      <c r="E11" s="17">
        <v>6.4578492000000001E-2</v>
      </c>
      <c r="F11" s="17">
        <v>0.333357244</v>
      </c>
      <c r="G11" s="17">
        <v>0.249010549</v>
      </c>
      <c r="H11" s="17">
        <v>8.0797964999999999E-2</v>
      </c>
      <c r="I11" s="17">
        <v>0.128462825</v>
      </c>
      <c r="J11" s="51">
        <v>2.8089132475293068</v>
      </c>
    </row>
    <row r="12" spans="1:10" ht="19.95" customHeight="1" x14ac:dyDescent="0.3">
      <c r="A12" s="3"/>
      <c r="B12" s="31" t="s">
        <v>137</v>
      </c>
      <c r="C12" s="17">
        <v>8.4501881000000001E-2</v>
      </c>
      <c r="D12" s="17">
        <v>9.6372232000000002E-2</v>
      </c>
      <c r="E12" s="17">
        <v>0.12096728800000001</v>
      </c>
      <c r="F12" s="17">
        <v>0.32548332200000002</v>
      </c>
      <c r="G12" s="17">
        <v>0.17670778000000001</v>
      </c>
      <c r="H12" s="17">
        <v>0.17561069800000001</v>
      </c>
      <c r="I12" s="17">
        <v>2.0356800000000001E-2</v>
      </c>
      <c r="J12" s="51">
        <v>2.6470346704632095</v>
      </c>
    </row>
    <row r="13" spans="1:10" ht="19.95" customHeight="1" x14ac:dyDescent="0.3">
      <c r="A13" s="3"/>
      <c r="B13" s="31" t="s">
        <v>138</v>
      </c>
      <c r="C13" s="17">
        <v>5.3425199999999999E-2</v>
      </c>
      <c r="D13" s="17">
        <v>0.10118157999999999</v>
      </c>
      <c r="E13" s="17">
        <v>6.4443243999999997E-2</v>
      </c>
      <c r="F13" s="17">
        <v>0.342883614</v>
      </c>
      <c r="G13" s="17">
        <v>0.244921897</v>
      </c>
      <c r="H13" s="17">
        <v>6.9569745000000002E-2</v>
      </c>
      <c r="I13" s="17">
        <v>0.123574723</v>
      </c>
      <c r="J13" s="51">
        <v>2.7899835067487673</v>
      </c>
    </row>
    <row r="14" spans="1:10" ht="19.95" customHeight="1" x14ac:dyDescent="0.3">
      <c r="A14" s="3"/>
      <c r="B14" s="31" t="s">
        <v>139</v>
      </c>
      <c r="C14" s="17">
        <v>3.24389E-2</v>
      </c>
      <c r="D14" s="17">
        <v>9.1975627000000004E-2</v>
      </c>
      <c r="E14" s="17">
        <v>8.6013982000000003E-2</v>
      </c>
      <c r="F14" s="17">
        <v>0.39459198200000001</v>
      </c>
      <c r="G14" s="17">
        <v>0.23733190300000001</v>
      </c>
      <c r="H14" s="17">
        <v>7.9689968999999999E-2</v>
      </c>
      <c r="I14" s="17">
        <v>7.7957655000000001E-2</v>
      </c>
      <c r="J14" s="51">
        <v>2.889049867367036</v>
      </c>
    </row>
    <row r="15" spans="1:10" ht="19.95" customHeight="1" x14ac:dyDescent="0.3">
      <c r="A15" s="3"/>
      <c r="B15" s="31" t="s">
        <v>140</v>
      </c>
      <c r="C15" s="17">
        <v>2.5558399999999998E-2</v>
      </c>
      <c r="D15" s="17">
        <v>3.4454800000000001E-2</v>
      </c>
      <c r="E15" s="17">
        <v>4.0652399999999998E-2</v>
      </c>
      <c r="F15" s="17">
        <v>0.402606403</v>
      </c>
      <c r="G15" s="17">
        <v>0.41842206599999998</v>
      </c>
      <c r="H15" s="17">
        <v>6.6614102999999994E-2</v>
      </c>
      <c r="I15" s="17">
        <v>1.1691699999999999E-2</v>
      </c>
      <c r="J15" s="51">
        <v>3.655816225541789</v>
      </c>
    </row>
    <row r="16" spans="1:10" ht="19.95" customHeight="1" x14ac:dyDescent="0.3">
      <c r="A16" s="3"/>
      <c r="B16" s="31" t="s">
        <v>141</v>
      </c>
      <c r="C16" s="17">
        <v>2.9685400000000001E-2</v>
      </c>
      <c r="D16" s="17">
        <v>4.0733800000000001E-2</v>
      </c>
      <c r="E16" s="17">
        <v>4.6292199999999999E-2</v>
      </c>
      <c r="F16" s="17">
        <v>0.43688953600000002</v>
      </c>
      <c r="G16" s="17">
        <v>0.37655016000000002</v>
      </c>
      <c r="H16" s="17">
        <v>6.5959376E-2</v>
      </c>
      <c r="I16" s="17">
        <v>3.8895100000000001E-3</v>
      </c>
      <c r="J16" s="51">
        <v>3.5480473725785746</v>
      </c>
    </row>
    <row r="17" spans="1:10" ht="19.95" customHeight="1" x14ac:dyDescent="0.3">
      <c r="A17" s="3"/>
      <c r="B17" s="31" t="s">
        <v>142</v>
      </c>
      <c r="C17" s="17">
        <v>7.1922501999999999E-2</v>
      </c>
      <c r="D17" s="17">
        <v>9.8852656999999997E-2</v>
      </c>
      <c r="E17" s="17">
        <v>0.102224818</v>
      </c>
      <c r="F17" s="17">
        <v>0.25083038200000002</v>
      </c>
      <c r="G17" s="17">
        <v>0.11964654199999999</v>
      </c>
      <c r="H17" s="17">
        <v>0.111251619</v>
      </c>
      <c r="I17" s="17">
        <v>0.24527147999999999</v>
      </c>
      <c r="J17" s="51">
        <v>2.1029521436619079</v>
      </c>
    </row>
    <row r="18" spans="1:10" ht="19.95" customHeight="1" x14ac:dyDescent="0.3">
      <c r="A18" s="3"/>
      <c r="B18" s="31" t="s">
        <v>143</v>
      </c>
      <c r="C18" s="17">
        <v>2.80492E-2</v>
      </c>
      <c r="D18" s="17">
        <v>3.5190399999999997E-2</v>
      </c>
      <c r="E18" s="17">
        <v>3.9094700000000003E-2</v>
      </c>
      <c r="F18" s="17">
        <v>0.372192407</v>
      </c>
      <c r="G18" s="17">
        <v>0.43037458200000001</v>
      </c>
      <c r="H18" s="17">
        <v>4.9557299999999999E-2</v>
      </c>
      <c r="I18" s="17">
        <v>4.5541400000000003E-2</v>
      </c>
      <c r="J18" s="51">
        <v>3.5944574781194412</v>
      </c>
    </row>
    <row r="19" spans="1:10" x14ac:dyDescent="0.3">
      <c r="A19" s="3"/>
      <c r="B19" s="77" t="s">
        <v>417</v>
      </c>
      <c r="C19" s="3"/>
      <c r="D19" s="3"/>
      <c r="E19" s="3"/>
      <c r="F19" s="3"/>
      <c r="G19" s="3"/>
      <c r="H19" s="3"/>
      <c r="I19" s="3"/>
      <c r="J19" s="3"/>
    </row>
    <row r="20" spans="1:10" x14ac:dyDescent="0.3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3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3">
      <c r="A22" s="3"/>
      <c r="B22" s="3"/>
      <c r="C22" s="94">
        <v>2017</v>
      </c>
      <c r="D22" s="94"/>
      <c r="E22" s="94"/>
      <c r="F22" s="94"/>
      <c r="G22" s="94"/>
      <c r="H22" s="94"/>
      <c r="I22" s="94"/>
      <c r="J22" s="94"/>
    </row>
    <row r="23" spans="1:10" ht="22.8" x14ac:dyDescent="0.3">
      <c r="A23" s="3"/>
      <c r="B23" s="3"/>
      <c r="C23" s="23" t="s">
        <v>128</v>
      </c>
      <c r="D23" s="23" t="s">
        <v>129</v>
      </c>
      <c r="E23" s="23" t="s">
        <v>130</v>
      </c>
      <c r="F23" s="23" t="s">
        <v>131</v>
      </c>
      <c r="G23" s="23" t="s">
        <v>132</v>
      </c>
      <c r="H23" s="23" t="s">
        <v>133</v>
      </c>
      <c r="I23" s="23" t="s">
        <v>134</v>
      </c>
      <c r="J23" s="23" t="s">
        <v>145</v>
      </c>
    </row>
    <row r="24" spans="1:10" ht="19.95" customHeight="1" x14ac:dyDescent="0.3">
      <c r="A24" s="3"/>
      <c r="B24" s="50" t="s">
        <v>144</v>
      </c>
      <c r="C24" s="3"/>
      <c r="D24" s="3"/>
      <c r="E24" s="3"/>
      <c r="F24" s="3"/>
      <c r="G24" s="3"/>
      <c r="H24" s="3"/>
      <c r="I24" s="3"/>
      <c r="J24" s="3"/>
    </row>
    <row r="25" spans="1:10" ht="19.95" customHeight="1" x14ac:dyDescent="0.3">
      <c r="A25" s="3"/>
      <c r="B25" s="31" t="s">
        <v>135</v>
      </c>
      <c r="C25" s="17">
        <v>0.14662093500000001</v>
      </c>
      <c r="D25" s="17">
        <v>0.11922265899999999</v>
      </c>
      <c r="E25" s="17">
        <v>0.11452665300000001</v>
      </c>
      <c r="F25" s="17">
        <v>0.15380634400000001</v>
      </c>
      <c r="G25" s="17">
        <v>8.7991588999999995E-2</v>
      </c>
      <c r="H25" s="17">
        <v>9.4511949999999997E-2</v>
      </c>
      <c r="I25" s="17">
        <v>0.29699746900000001</v>
      </c>
      <c r="J25" s="51">
        <v>1.7</v>
      </c>
    </row>
    <row r="26" spans="1:10" ht="19.95" customHeight="1" x14ac:dyDescent="0.3">
      <c r="A26" s="3"/>
      <c r="B26" s="31" t="s">
        <v>136</v>
      </c>
      <c r="C26" s="17">
        <v>5.1404999999999999E-2</v>
      </c>
      <c r="D26" s="17">
        <v>9.4344999999999998E-2</v>
      </c>
      <c r="E26" s="17">
        <v>5.9777299999999998E-2</v>
      </c>
      <c r="F26" s="17">
        <v>0.35141305900000003</v>
      </c>
      <c r="G26" s="17">
        <v>0.24956534499999999</v>
      </c>
      <c r="H26" s="17">
        <v>8.0797964999999999E-2</v>
      </c>
      <c r="I26" s="17">
        <v>0.128462825</v>
      </c>
      <c r="J26" s="51">
        <v>2.8</v>
      </c>
    </row>
    <row r="27" spans="1:10" ht="19.95" customHeight="1" x14ac:dyDescent="0.3">
      <c r="A27" s="3"/>
      <c r="B27" s="31" t="s">
        <v>137</v>
      </c>
      <c r="C27" s="17">
        <v>5.8393E-2</v>
      </c>
      <c r="D27" s="17">
        <v>7.5252443000000002E-2</v>
      </c>
      <c r="E27" s="17">
        <v>0.11444436299999999</v>
      </c>
      <c r="F27" s="17">
        <v>0.27616489399999999</v>
      </c>
      <c r="G27" s="17">
        <v>0.14641327000000001</v>
      </c>
      <c r="H27" s="17">
        <v>0.17561069800000001</v>
      </c>
      <c r="I27" s="17">
        <v>2.0356800000000001E-2</v>
      </c>
      <c r="J27" s="51">
        <v>2.2999999999999998</v>
      </c>
    </row>
    <row r="28" spans="1:10" ht="19.95" customHeight="1" x14ac:dyDescent="0.3">
      <c r="A28" s="3"/>
      <c r="B28" s="31" t="s">
        <v>138</v>
      </c>
      <c r="C28" s="17">
        <v>5.3404800000000002E-2</v>
      </c>
      <c r="D28" s="17">
        <v>9.7969716999999998E-2</v>
      </c>
      <c r="E28" s="17">
        <v>5.52331E-2</v>
      </c>
      <c r="F28" s="17">
        <v>0.35582754999999999</v>
      </c>
      <c r="G28" s="17">
        <v>0.25335504599999997</v>
      </c>
      <c r="H28" s="17">
        <v>6.9569745000000002E-2</v>
      </c>
      <c r="I28" s="17">
        <v>0.123574723</v>
      </c>
      <c r="J28" s="51">
        <v>2.8</v>
      </c>
    </row>
    <row r="29" spans="1:10" ht="19.95" customHeight="1" x14ac:dyDescent="0.3">
      <c r="A29" s="3"/>
      <c r="B29" s="31" t="s">
        <v>139</v>
      </c>
      <c r="C29" s="17">
        <v>2.5506000000000001E-2</v>
      </c>
      <c r="D29" s="17">
        <v>8.4360431999999999E-2</v>
      </c>
      <c r="E29" s="17">
        <v>6.6460404000000001E-2</v>
      </c>
      <c r="F29" s="17">
        <v>0.41387297099999998</v>
      </c>
      <c r="G29" s="17">
        <v>0.26085500499999997</v>
      </c>
      <c r="H29" s="17">
        <v>7.9689968999999999E-2</v>
      </c>
      <c r="I29" s="17">
        <v>7.7957655000000001E-2</v>
      </c>
      <c r="J29" s="51">
        <v>3</v>
      </c>
    </row>
    <row r="30" spans="1:10" ht="19.95" customHeight="1" x14ac:dyDescent="0.3">
      <c r="A30" s="3"/>
      <c r="B30" s="31" t="s">
        <v>140</v>
      </c>
      <c r="C30" s="17">
        <v>1.67595E-2</v>
      </c>
      <c r="D30" s="17">
        <v>2.33692E-2</v>
      </c>
      <c r="E30" s="17">
        <v>3.0751500000000001E-2</v>
      </c>
      <c r="F30" s="17">
        <v>0.41455392099999999</v>
      </c>
      <c r="G30" s="17">
        <v>0.42346093200000001</v>
      </c>
      <c r="H30" s="17">
        <v>6.6614102999999994E-2</v>
      </c>
      <c r="I30" s="17">
        <v>1.1691699999999999E-2</v>
      </c>
      <c r="J30" s="51">
        <v>3.7</v>
      </c>
    </row>
    <row r="31" spans="1:10" ht="19.95" customHeight="1" x14ac:dyDescent="0.3">
      <c r="A31" s="3"/>
      <c r="B31" s="31" t="s">
        <v>141</v>
      </c>
      <c r="C31" s="17">
        <v>1.6277900000000001E-2</v>
      </c>
      <c r="D31" s="17">
        <v>4.5963999999999998E-2</v>
      </c>
      <c r="E31" s="17">
        <v>3.8382100000000002E-2</v>
      </c>
      <c r="F31" s="17">
        <v>0.429557156</v>
      </c>
      <c r="G31" s="17">
        <v>0.378160159</v>
      </c>
      <c r="H31" s="17">
        <v>6.5959376E-2</v>
      </c>
      <c r="I31" s="17">
        <v>3.8895100000000001E-3</v>
      </c>
      <c r="J31" s="51">
        <v>3.5</v>
      </c>
    </row>
    <row r="32" spans="1:10" ht="19.95" customHeight="1" x14ac:dyDescent="0.3">
      <c r="A32" s="3"/>
      <c r="B32" s="31" t="s">
        <v>142</v>
      </c>
      <c r="C32" s="17">
        <v>5.3998299999999999E-2</v>
      </c>
      <c r="D32" s="17">
        <v>7.8952335999999998E-2</v>
      </c>
      <c r="E32" s="17">
        <v>0.11548837200000001</v>
      </c>
      <c r="F32" s="17">
        <v>0.21902635000000001</v>
      </c>
      <c r="G32" s="17">
        <v>0.13624512</v>
      </c>
      <c r="H32" s="17">
        <v>0.111251619</v>
      </c>
      <c r="I32" s="17">
        <v>0.24527147999999999</v>
      </c>
      <c r="J32" s="51">
        <v>2.1</v>
      </c>
    </row>
    <row r="33" spans="1:10" ht="19.95" customHeight="1" x14ac:dyDescent="0.3">
      <c r="A33" s="3"/>
      <c r="B33" s="31" t="s">
        <v>143</v>
      </c>
      <c r="C33" s="17">
        <v>2.00375E-2</v>
      </c>
      <c r="D33" s="17">
        <v>4.5533299999999999E-2</v>
      </c>
      <c r="E33" s="17">
        <v>3.5962399999999999E-2</v>
      </c>
      <c r="F33" s="17">
        <v>0.39146793899999999</v>
      </c>
      <c r="G33" s="17">
        <v>0.39609737900000003</v>
      </c>
      <c r="H33" s="17">
        <v>4.9557299999999999E-2</v>
      </c>
      <c r="I33" s="17">
        <v>4.5541400000000003E-2</v>
      </c>
      <c r="J33" s="51">
        <v>3.5</v>
      </c>
    </row>
    <row r="34" spans="1:10" x14ac:dyDescent="0.3">
      <c r="A34" s="3"/>
      <c r="B34" s="77" t="s">
        <v>418</v>
      </c>
      <c r="C34" s="3"/>
      <c r="D34" s="3"/>
      <c r="E34" s="3"/>
      <c r="F34" s="3"/>
      <c r="G34" s="3"/>
      <c r="H34" s="3"/>
      <c r="I34" s="3"/>
      <c r="J34" s="3"/>
    </row>
  </sheetData>
  <mergeCells count="2">
    <mergeCell ref="C7:J7"/>
    <mergeCell ref="C22:J22"/>
  </mergeCells>
  <hyperlinks>
    <hyperlink ref="A1" location="Índice!A1" display="Índice" xr:uid="{BF36A9A1-D411-4D70-A3FE-40B716774308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2" orientation="portrait" horizontalDpi="1200" verticalDpi="120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D4F8C-DB31-4FF1-A181-F4864EF07E91}">
  <sheetPr>
    <pageSetUpPr fitToPage="1"/>
  </sheetPr>
  <dimension ref="A1:H59"/>
  <sheetViews>
    <sheetView workbookViewId="0"/>
  </sheetViews>
  <sheetFormatPr defaultRowHeight="11.4" x14ac:dyDescent="0.2"/>
  <cols>
    <col min="1" max="1" width="8.88671875" style="3"/>
    <col min="2" max="2" width="7" style="3" customWidth="1"/>
    <col min="3" max="3" width="8.88671875" style="3"/>
    <col min="4" max="4" width="29.21875" style="3" customWidth="1"/>
    <col min="5" max="7" width="12.77734375" style="3" customWidth="1"/>
    <col min="8" max="8" width="12.21875" style="3" customWidth="1"/>
    <col min="9" max="16384" width="8.88671875" style="3"/>
  </cols>
  <sheetData>
    <row r="1" spans="1:8" ht="14.4" x14ac:dyDescent="0.3">
      <c r="A1" s="21" t="s">
        <v>90</v>
      </c>
      <c r="B1" s="21"/>
      <c r="C1" s="21"/>
    </row>
    <row r="2" spans="1:8" ht="24.15" customHeight="1" x14ac:dyDescent="0.3">
      <c r="A2" s="21"/>
      <c r="B2" s="21"/>
      <c r="C2" s="21"/>
    </row>
    <row r="3" spans="1:8" ht="24.15" customHeight="1" x14ac:dyDescent="0.3">
      <c r="A3" s="21"/>
      <c r="B3" s="21"/>
      <c r="C3" s="21"/>
    </row>
    <row r="4" spans="1:8" ht="24.15" customHeight="1" x14ac:dyDescent="0.2"/>
    <row r="5" spans="1:8" ht="13.8" x14ac:dyDescent="0.25">
      <c r="A5" s="5"/>
      <c r="B5" s="5"/>
      <c r="C5" s="5" t="s">
        <v>345</v>
      </c>
    </row>
    <row r="9" spans="1:8" x14ac:dyDescent="0.2">
      <c r="E9" s="93">
        <v>2021</v>
      </c>
      <c r="F9" s="93"/>
      <c r="G9" s="93"/>
      <c r="H9" s="93"/>
    </row>
    <row r="10" spans="1:8" ht="22.8" x14ac:dyDescent="0.2">
      <c r="E10" s="23" t="s">
        <v>187</v>
      </c>
      <c r="F10" s="23" t="s">
        <v>188</v>
      </c>
      <c r="G10" s="23" t="s">
        <v>189</v>
      </c>
      <c r="H10" s="23" t="s">
        <v>144</v>
      </c>
    </row>
    <row r="11" spans="1:8" ht="19.95" customHeight="1" x14ac:dyDescent="0.2">
      <c r="D11" s="31" t="s">
        <v>135</v>
      </c>
      <c r="E11" s="27">
        <v>1.5524202543894101</v>
      </c>
      <c r="F11" s="27">
        <v>1.7868973958788459</v>
      </c>
      <c r="G11" s="27">
        <v>2.1528941117433784</v>
      </c>
      <c r="H11" s="27">
        <v>1.7442509793475462</v>
      </c>
    </row>
    <row r="12" spans="1:8" ht="19.95" customHeight="1" x14ac:dyDescent="0.2">
      <c r="D12" s="31" t="s">
        <v>136</v>
      </c>
      <c r="E12" s="51">
        <v>3.0335032502035615</v>
      </c>
      <c r="F12" s="51">
        <v>2.7479398408462932</v>
      </c>
      <c r="G12" s="51">
        <v>2.3612908080124706</v>
      </c>
      <c r="H12" s="51">
        <v>2.8089132475293068</v>
      </c>
    </row>
    <row r="13" spans="1:8" ht="19.95" customHeight="1" x14ac:dyDescent="0.2">
      <c r="D13" s="31" t="s">
        <v>137</v>
      </c>
      <c r="E13" s="51">
        <v>2.9136682707863222</v>
      </c>
      <c r="F13" s="51">
        <v>2.6015398748397143</v>
      </c>
      <c r="G13" s="51">
        <v>2.0563589625211245</v>
      </c>
      <c r="H13" s="51">
        <v>2.6470346704632095</v>
      </c>
    </row>
    <row r="14" spans="1:8" ht="19.95" customHeight="1" x14ac:dyDescent="0.2">
      <c r="D14" s="31" t="s">
        <v>138</v>
      </c>
      <c r="E14" s="51">
        <v>2.7549070185181526</v>
      </c>
      <c r="F14" s="51">
        <v>2.9887493610857936</v>
      </c>
      <c r="G14" s="51">
        <v>2.3829196115019009</v>
      </c>
      <c r="H14" s="51">
        <v>2.7899835067487673</v>
      </c>
    </row>
    <row r="15" spans="1:8" ht="19.95" customHeight="1" x14ac:dyDescent="0.2">
      <c r="D15" s="31" t="s">
        <v>139</v>
      </c>
      <c r="E15" s="51">
        <v>3.2159078042175691</v>
      </c>
      <c r="F15" s="51">
        <v>2.8515199401278308</v>
      </c>
      <c r="G15" s="51">
        <v>2.0968318023012222</v>
      </c>
      <c r="H15" s="51">
        <v>2.889049867367036</v>
      </c>
    </row>
    <row r="16" spans="1:8" ht="19.95" customHeight="1" x14ac:dyDescent="0.2">
      <c r="D16" s="31" t="s">
        <v>140</v>
      </c>
      <c r="E16" s="51">
        <v>3.8398732474956905</v>
      </c>
      <c r="F16" s="51">
        <v>3.6409647314723457</v>
      </c>
      <c r="G16" s="51">
        <v>3.1859475374913893</v>
      </c>
      <c r="H16" s="51">
        <v>3.655816225541789</v>
      </c>
    </row>
    <row r="17" spans="4:8" ht="19.95" customHeight="1" x14ac:dyDescent="0.2">
      <c r="D17" s="31" t="s">
        <v>141</v>
      </c>
      <c r="E17" s="51">
        <v>3.6939907505414027</v>
      </c>
      <c r="F17" s="51">
        <v>3.5851317097350393</v>
      </c>
      <c r="G17" s="51">
        <v>3.0518682315639438</v>
      </c>
      <c r="H17" s="51">
        <v>3.5480473725785746</v>
      </c>
    </row>
    <row r="18" spans="4:8" ht="19.95" customHeight="1" x14ac:dyDescent="0.2">
      <c r="D18" s="31" t="s">
        <v>142</v>
      </c>
      <c r="E18" s="51">
        <v>2.2655171432665919</v>
      </c>
      <c r="F18" s="51">
        <v>2.1659316978944672</v>
      </c>
      <c r="G18" s="51">
        <v>1.5315753688057581</v>
      </c>
      <c r="H18" s="51">
        <v>2.1029521436619079</v>
      </c>
    </row>
    <row r="19" spans="4:8" ht="19.95" customHeight="1" x14ac:dyDescent="0.2">
      <c r="D19" s="31" t="s">
        <v>143</v>
      </c>
      <c r="E19" s="51">
        <v>3.7892626091243855</v>
      </c>
      <c r="F19" s="51">
        <v>3.7265046684337388</v>
      </c>
      <c r="G19" s="51">
        <v>2.7356092998192048</v>
      </c>
      <c r="H19" s="51">
        <v>3.5944574781194412</v>
      </c>
    </row>
    <row r="20" spans="4:8" x14ac:dyDescent="0.2">
      <c r="D20" s="77" t="s">
        <v>417</v>
      </c>
    </row>
    <row r="21" spans="4:8" x14ac:dyDescent="0.2">
      <c r="D21" s="77"/>
    </row>
    <row r="47" spans="5:6" x14ac:dyDescent="0.2">
      <c r="E47" s="94" t="s">
        <v>146</v>
      </c>
      <c r="F47" s="94"/>
    </row>
    <row r="48" spans="5:6" x14ac:dyDescent="0.2">
      <c r="E48" s="23">
        <v>2017</v>
      </c>
      <c r="F48" s="23">
        <v>2021</v>
      </c>
    </row>
    <row r="49" spans="4:6" ht="19.95" customHeight="1" x14ac:dyDescent="0.2">
      <c r="D49" s="50" t="s">
        <v>144</v>
      </c>
    </row>
    <row r="50" spans="4:6" ht="19.95" customHeight="1" x14ac:dyDescent="0.2">
      <c r="D50" s="31" t="s">
        <v>135</v>
      </c>
      <c r="E50" s="20">
        <v>1.7</v>
      </c>
      <c r="F50" s="51">
        <v>1.7442509793475462</v>
      </c>
    </row>
    <row r="51" spans="4:6" ht="19.95" customHeight="1" x14ac:dyDescent="0.2">
      <c r="D51" s="31" t="s">
        <v>136</v>
      </c>
      <c r="E51" s="20">
        <v>2.8</v>
      </c>
      <c r="F51" s="51">
        <v>2.8089132475293068</v>
      </c>
    </row>
    <row r="52" spans="4:6" ht="19.95" customHeight="1" x14ac:dyDescent="0.2">
      <c r="D52" s="31" t="s">
        <v>137</v>
      </c>
      <c r="E52" s="20">
        <v>2.2999999999999998</v>
      </c>
      <c r="F52" s="51">
        <v>2.6470346704632095</v>
      </c>
    </row>
    <row r="53" spans="4:6" ht="19.95" customHeight="1" x14ac:dyDescent="0.2">
      <c r="D53" s="31" t="s">
        <v>138</v>
      </c>
      <c r="E53" s="20">
        <v>2.8</v>
      </c>
      <c r="F53" s="51">
        <v>2.7899835067487673</v>
      </c>
    </row>
    <row r="54" spans="4:6" ht="19.95" customHeight="1" x14ac:dyDescent="0.2">
      <c r="D54" s="31" t="s">
        <v>139</v>
      </c>
      <c r="E54" s="20">
        <v>3</v>
      </c>
      <c r="F54" s="51">
        <v>2.889049867367036</v>
      </c>
    </row>
    <row r="55" spans="4:6" ht="19.95" customHeight="1" x14ac:dyDescent="0.2">
      <c r="D55" s="31" t="s">
        <v>320</v>
      </c>
      <c r="E55" s="20">
        <v>3.7</v>
      </c>
      <c r="F55" s="51">
        <v>3.655816225541789</v>
      </c>
    </row>
    <row r="56" spans="4:6" ht="19.95" customHeight="1" x14ac:dyDescent="0.2">
      <c r="D56" s="31" t="s">
        <v>141</v>
      </c>
      <c r="E56" s="20">
        <v>3.5</v>
      </c>
      <c r="F56" s="51">
        <v>3.5480473725785746</v>
      </c>
    </row>
    <row r="57" spans="4:6" ht="19.95" customHeight="1" x14ac:dyDescent="0.2">
      <c r="D57" s="31" t="s">
        <v>142</v>
      </c>
      <c r="E57" s="20">
        <v>2.1</v>
      </c>
      <c r="F57" s="51">
        <v>2.1029521436619079</v>
      </c>
    </row>
    <row r="58" spans="4:6" ht="19.95" customHeight="1" x14ac:dyDescent="0.2">
      <c r="D58" s="31" t="s">
        <v>143</v>
      </c>
      <c r="E58" s="20">
        <v>3.5</v>
      </c>
      <c r="F58" s="51">
        <v>3.5944574781194412</v>
      </c>
    </row>
    <row r="59" spans="4:6" x14ac:dyDescent="0.2">
      <c r="D59" s="77" t="s">
        <v>419</v>
      </c>
    </row>
  </sheetData>
  <mergeCells count="2">
    <mergeCell ref="E9:H9"/>
    <mergeCell ref="E47:F47"/>
  </mergeCells>
  <hyperlinks>
    <hyperlink ref="A1" location="Índice!A1" display="Índice" xr:uid="{B445FAEF-F4BF-4C41-912D-9306C5600896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4" orientation="portrait" horizontalDpi="1200" verticalDpi="1200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AA2CF-D9EB-40A1-91A7-65FB9FA64CFE}">
  <sheetPr>
    <pageSetUpPr fitToPage="1"/>
  </sheetPr>
  <dimension ref="A1:H20"/>
  <sheetViews>
    <sheetView workbookViewId="0"/>
  </sheetViews>
  <sheetFormatPr defaultRowHeight="11.4" x14ac:dyDescent="0.2"/>
  <cols>
    <col min="1" max="1" width="21.77734375" style="3" customWidth="1"/>
    <col min="2" max="2" width="6" style="3" customWidth="1"/>
    <col min="3" max="3" width="12" style="3" customWidth="1"/>
    <col min="4" max="4" width="9.21875" style="3" customWidth="1"/>
    <col min="5" max="5" width="21.77734375" style="3" customWidth="1"/>
    <col min="6" max="6" width="10.88671875" style="3" customWidth="1"/>
    <col min="7" max="7" width="11.109375" style="3" customWidth="1"/>
    <col min="8" max="8" width="12.21875" style="3" customWidth="1"/>
    <col min="9" max="9" width="8.88671875" style="3"/>
    <col min="10" max="10" width="23.33203125" style="3" customWidth="1"/>
    <col min="11" max="11" width="21.88671875" style="3" customWidth="1"/>
    <col min="12" max="16384" width="8.88671875" style="3"/>
  </cols>
  <sheetData>
    <row r="1" spans="1:8" ht="14.4" x14ac:dyDescent="0.3">
      <c r="A1" s="21" t="s">
        <v>90</v>
      </c>
      <c r="B1" s="21"/>
      <c r="C1" s="21"/>
    </row>
    <row r="2" spans="1:8" ht="24.15" customHeight="1" x14ac:dyDescent="0.3">
      <c r="A2" s="21"/>
      <c r="B2" s="21"/>
      <c r="C2" s="21"/>
    </row>
    <row r="3" spans="1:8" ht="24.15" customHeight="1" x14ac:dyDescent="0.3">
      <c r="A3" s="21"/>
      <c r="B3" s="21"/>
      <c r="C3" s="21"/>
    </row>
    <row r="4" spans="1:8" ht="24.15" customHeight="1" x14ac:dyDescent="0.2"/>
    <row r="5" spans="1:8" ht="13.8" x14ac:dyDescent="0.25">
      <c r="A5" s="5"/>
      <c r="B5" s="5" t="s">
        <v>346</v>
      </c>
      <c r="C5" s="5"/>
      <c r="D5" s="5"/>
    </row>
    <row r="8" spans="1:8" x14ac:dyDescent="0.2">
      <c r="F8" s="94" t="s">
        <v>251</v>
      </c>
      <c r="G8" s="94"/>
      <c r="H8" s="94"/>
    </row>
    <row r="9" spans="1:8" x14ac:dyDescent="0.2">
      <c r="F9" s="15">
        <v>2017</v>
      </c>
      <c r="G9" s="15">
        <v>2021</v>
      </c>
      <c r="H9" s="16" t="s">
        <v>253</v>
      </c>
    </row>
    <row r="10" spans="1:8" ht="19.95" customHeight="1" x14ac:dyDescent="0.2">
      <c r="E10" s="50" t="s">
        <v>252</v>
      </c>
      <c r="F10" s="38">
        <v>3.05</v>
      </c>
      <c r="G10" s="36">
        <v>3.09</v>
      </c>
      <c r="H10" s="38">
        <f>G10-F10</f>
        <v>4.0000000000000036E-2</v>
      </c>
    </row>
    <row r="11" spans="1:8" ht="19.95" customHeight="1" x14ac:dyDescent="0.2">
      <c r="E11" s="31" t="s">
        <v>135</v>
      </c>
      <c r="F11" s="38">
        <v>3.04</v>
      </c>
      <c r="G11" s="38">
        <v>3.04</v>
      </c>
      <c r="H11" s="38">
        <f>G11-F11</f>
        <v>0</v>
      </c>
    </row>
    <row r="12" spans="1:8" ht="19.95" customHeight="1" x14ac:dyDescent="0.2">
      <c r="E12" s="31" t="s">
        <v>136</v>
      </c>
      <c r="F12" s="38">
        <v>3.43</v>
      </c>
      <c r="G12" s="38">
        <v>3.4657317065744699</v>
      </c>
      <c r="H12" s="38">
        <f t="shared" ref="H12:H19" si="0">G12-F12</f>
        <v>3.5731706574469779E-2</v>
      </c>
    </row>
    <row r="13" spans="1:8" ht="19.95" customHeight="1" x14ac:dyDescent="0.2">
      <c r="E13" s="31" t="s">
        <v>137</v>
      </c>
      <c r="F13" s="38">
        <v>2.59</v>
      </c>
      <c r="G13" s="38">
        <v>2.7603504244115928</v>
      </c>
      <c r="H13" s="38">
        <f t="shared" si="0"/>
        <v>0.17035042441159298</v>
      </c>
    </row>
    <row r="14" spans="1:8" ht="19.95" customHeight="1" x14ac:dyDescent="0.2">
      <c r="E14" s="31" t="s">
        <v>138</v>
      </c>
      <c r="F14" s="38">
        <v>2.59</v>
      </c>
      <c r="G14" s="38">
        <v>2.6195335254763847</v>
      </c>
      <c r="H14" s="38">
        <f t="shared" si="0"/>
        <v>2.9533525476384881E-2</v>
      </c>
    </row>
    <row r="15" spans="1:8" ht="19.95" customHeight="1" x14ac:dyDescent="0.2">
      <c r="E15" s="31" t="s">
        <v>139</v>
      </c>
      <c r="F15" s="38">
        <v>3.68</v>
      </c>
      <c r="G15" s="38">
        <v>3.6132880570498611</v>
      </c>
      <c r="H15" s="38">
        <f t="shared" si="0"/>
        <v>-6.6711942950139047E-2</v>
      </c>
    </row>
    <row r="16" spans="1:8" ht="19.95" customHeight="1" x14ac:dyDescent="0.2">
      <c r="E16" s="31" t="s">
        <v>140</v>
      </c>
      <c r="F16" s="38">
        <v>3.26</v>
      </c>
      <c r="G16" s="38">
        <v>3.2698800520320108</v>
      </c>
      <c r="H16" s="38">
        <f t="shared" si="0"/>
        <v>9.880052032011033E-3</v>
      </c>
    </row>
    <row r="17" spans="5:8" ht="19.95" customHeight="1" x14ac:dyDescent="0.2">
      <c r="E17" s="31" t="s">
        <v>141</v>
      </c>
      <c r="F17" s="38">
        <v>2.91</v>
      </c>
      <c r="G17" s="38">
        <v>2.9248823418365664</v>
      </c>
      <c r="H17" s="38">
        <f t="shared" si="0"/>
        <v>1.4882341836566226E-2</v>
      </c>
    </row>
    <row r="18" spans="5:8" ht="19.95" customHeight="1" x14ac:dyDescent="0.2">
      <c r="E18" s="31" t="s">
        <v>142</v>
      </c>
      <c r="F18" s="38">
        <v>2.68</v>
      </c>
      <c r="G18" s="38">
        <v>2.7595443195149167</v>
      </c>
      <c r="H18" s="38">
        <f t="shared" si="0"/>
        <v>7.9544319514916584E-2</v>
      </c>
    </row>
    <row r="19" spans="5:8" ht="22.8" customHeight="1" x14ac:dyDescent="0.2">
      <c r="E19" s="31" t="s">
        <v>143</v>
      </c>
      <c r="F19" s="38">
        <v>2.93</v>
      </c>
      <c r="G19" s="38">
        <v>3.1031826655130064</v>
      </c>
      <c r="H19" s="38">
        <f t="shared" si="0"/>
        <v>0.17318266551300621</v>
      </c>
    </row>
    <row r="20" spans="5:8" x14ac:dyDescent="0.2">
      <c r="E20" s="77" t="s">
        <v>419</v>
      </c>
    </row>
  </sheetData>
  <mergeCells count="1">
    <mergeCell ref="F8:H8"/>
  </mergeCells>
  <hyperlinks>
    <hyperlink ref="A1" location="Índice!A1" display="Índice" xr:uid="{603ED611-4B71-4ED5-BD5D-A5732E4BEE7A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landscape" horizontalDpi="1200" verticalDpi="12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10D94361-3453-4BFC-83AF-48A13EDB062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2"/>
              <x14:cfIcon iconSet="3Arrows" iconId="1"/>
              <x14:cfIcon iconSet="3Arrows" iconId="0"/>
            </x14:iconSet>
          </x14:cfRule>
          <xm:sqref>H10:H19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60326-CBC8-47BA-BD1A-95EFC713BCC9}">
  <dimension ref="A1:G18"/>
  <sheetViews>
    <sheetView workbookViewId="0"/>
  </sheetViews>
  <sheetFormatPr defaultRowHeight="11.4" x14ac:dyDescent="0.2"/>
  <cols>
    <col min="1" max="1" width="8.88671875" style="3" customWidth="1"/>
    <col min="2" max="2" width="8.88671875" style="3"/>
    <col min="3" max="3" width="19.44140625" style="3" customWidth="1"/>
    <col min="4" max="4" width="66.5546875" style="3" customWidth="1"/>
    <col min="5" max="16384" width="8.88671875" style="3"/>
  </cols>
  <sheetData>
    <row r="1" spans="1:7" ht="14.4" x14ac:dyDescent="0.3">
      <c r="A1" s="21" t="s">
        <v>90</v>
      </c>
    </row>
    <row r="2" spans="1:7" ht="24.15" customHeight="1" x14ac:dyDescent="0.2"/>
    <row r="3" spans="1:7" ht="24.15" customHeight="1" x14ac:dyDescent="0.2"/>
    <row r="4" spans="1:7" ht="24.15" customHeight="1" x14ac:dyDescent="0.2"/>
    <row r="6" spans="1:7" ht="13.8" x14ac:dyDescent="0.25">
      <c r="A6" s="5" t="s">
        <v>347</v>
      </c>
    </row>
    <row r="7" spans="1:7" x14ac:dyDescent="0.2">
      <c r="A7" s="47"/>
    </row>
    <row r="9" spans="1:7" ht="19.95" customHeight="1" x14ac:dyDescent="0.2">
      <c r="E9" s="35" t="s">
        <v>189</v>
      </c>
      <c r="F9" s="35" t="s">
        <v>262</v>
      </c>
      <c r="G9" s="35" t="s">
        <v>263</v>
      </c>
    </row>
    <row r="10" spans="1:7" ht="30" customHeight="1" x14ac:dyDescent="0.2">
      <c r="D10" s="68" t="s">
        <v>254</v>
      </c>
      <c r="E10" s="59">
        <v>0.100820098</v>
      </c>
      <c r="F10" s="59">
        <v>0.123592282</v>
      </c>
      <c r="G10" s="59">
        <v>0.10895687900000001</v>
      </c>
    </row>
    <row r="11" spans="1:7" ht="30" customHeight="1" x14ac:dyDescent="0.2">
      <c r="D11" s="68" t="s">
        <v>255</v>
      </c>
      <c r="E11" s="59">
        <v>9.4120800000000004E-2</v>
      </c>
      <c r="F11" s="59">
        <v>0.10276932400000001</v>
      </c>
      <c r="G11" s="59">
        <v>8.2494476000000011E-2</v>
      </c>
    </row>
    <row r="12" spans="1:7" ht="30" customHeight="1" x14ac:dyDescent="0.2">
      <c r="D12" s="68" t="s">
        <v>256</v>
      </c>
      <c r="E12" s="59">
        <v>7.3426199999999997E-2</v>
      </c>
      <c r="F12" s="59">
        <v>7.7573599999999993E-2</v>
      </c>
      <c r="G12" s="59">
        <v>5.9490399999999999E-2</v>
      </c>
    </row>
    <row r="13" spans="1:7" ht="30" customHeight="1" x14ac:dyDescent="0.2">
      <c r="D13" s="68" t="s">
        <v>257</v>
      </c>
      <c r="E13" s="59">
        <v>7.9280500000000004E-2</v>
      </c>
      <c r="F13" s="59">
        <v>6.2808000000000003E-2</v>
      </c>
      <c r="G13" s="59">
        <v>1.855542E-2</v>
      </c>
    </row>
    <row r="14" spans="1:7" ht="30" customHeight="1" x14ac:dyDescent="0.2">
      <c r="D14" s="68" t="s">
        <v>258</v>
      </c>
      <c r="E14" s="59">
        <v>6.11289E-2</v>
      </c>
      <c r="F14" s="59">
        <v>4.0742E-2</v>
      </c>
      <c r="G14" s="59">
        <v>1.254073E-2</v>
      </c>
    </row>
    <row r="15" spans="1:7" ht="30" customHeight="1" x14ac:dyDescent="0.2">
      <c r="D15" s="68" t="s">
        <v>259</v>
      </c>
      <c r="E15" s="59">
        <v>6.6469700000000007E-2</v>
      </c>
      <c r="F15" s="59">
        <v>8.555633E-2</v>
      </c>
      <c r="G15" s="59">
        <v>4.5205500000000003E-2</v>
      </c>
    </row>
    <row r="16" spans="1:7" ht="30" customHeight="1" x14ac:dyDescent="0.2">
      <c r="D16" s="68" t="s">
        <v>260</v>
      </c>
      <c r="E16" s="59">
        <v>7.1923000000000001E-2</v>
      </c>
      <c r="F16" s="59">
        <v>5.7029999999999997E-2</v>
      </c>
      <c r="G16" s="59">
        <v>3.2077999999999995E-2</v>
      </c>
    </row>
    <row r="17" spans="4:7" ht="30" customHeight="1" x14ac:dyDescent="0.2">
      <c r="D17" s="68" t="s">
        <v>261</v>
      </c>
      <c r="E17" s="59">
        <v>6.1759399999999992E-2</v>
      </c>
      <c r="F17" s="59">
        <v>5.7200700000000007E-2</v>
      </c>
      <c r="G17" s="59">
        <v>4.1236399999999999E-2</v>
      </c>
    </row>
    <row r="18" spans="4:7" x14ac:dyDescent="0.2">
      <c r="D18" s="77" t="s">
        <v>417</v>
      </c>
      <c r="F18" s="36"/>
    </row>
  </sheetData>
  <hyperlinks>
    <hyperlink ref="A1" location="Índice!A1" display="Índice" xr:uid="{D51D029D-BE60-4E0D-84C2-FCC2A6B94B56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0" orientation="landscape" horizontalDpi="1200" verticalDpi="1200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483EE-E768-4DAE-9438-2F86D6F0EA32}">
  <dimension ref="A1:K35"/>
  <sheetViews>
    <sheetView workbookViewId="0"/>
  </sheetViews>
  <sheetFormatPr defaultRowHeight="11.4" x14ac:dyDescent="0.2"/>
  <cols>
    <col min="1" max="1" width="14.21875" style="3" customWidth="1"/>
    <col min="2" max="2" width="26.109375" style="3" bestFit="1" customWidth="1"/>
    <col min="3" max="4" width="8.88671875" style="3"/>
    <col min="5" max="5" width="11.33203125" style="3" customWidth="1"/>
    <col min="6" max="6" width="8.88671875" style="3"/>
    <col min="7" max="8" width="11.5546875" style="3" bestFit="1" customWidth="1"/>
    <col min="9" max="16384" width="8.88671875" style="3"/>
  </cols>
  <sheetData>
    <row r="1" spans="1:11" ht="14.4" x14ac:dyDescent="0.3">
      <c r="A1" s="21" t="s">
        <v>90</v>
      </c>
      <c r="K1" s="24"/>
    </row>
    <row r="2" spans="1:11" ht="24.15" customHeight="1" x14ac:dyDescent="0.3">
      <c r="A2" s="21"/>
      <c r="K2" s="24"/>
    </row>
    <row r="3" spans="1:11" ht="24.15" customHeight="1" x14ac:dyDescent="0.3">
      <c r="A3" s="21"/>
      <c r="K3" s="24"/>
    </row>
    <row r="4" spans="1:11" ht="24.15" customHeight="1" x14ac:dyDescent="0.2"/>
    <row r="5" spans="1:11" ht="13.8" x14ac:dyDescent="0.25">
      <c r="A5" s="5"/>
      <c r="B5" s="5" t="s">
        <v>528</v>
      </c>
    </row>
    <row r="6" spans="1:11" x14ac:dyDescent="0.2">
      <c r="B6" s="81" t="s">
        <v>524</v>
      </c>
    </row>
    <row r="7" spans="1:11" ht="14.4" customHeight="1" x14ac:dyDescent="0.2">
      <c r="C7" s="94">
        <v>2019</v>
      </c>
      <c r="D7" s="94"/>
      <c r="E7" s="94"/>
      <c r="F7" s="94">
        <v>2022</v>
      </c>
      <c r="G7" s="94"/>
      <c r="H7" s="94"/>
    </row>
    <row r="8" spans="1:11" ht="22.8" customHeight="1" x14ac:dyDescent="0.2">
      <c r="C8" s="23" t="s">
        <v>525</v>
      </c>
      <c r="D8" s="23" t="s">
        <v>526</v>
      </c>
      <c r="E8" s="23" t="s">
        <v>529</v>
      </c>
      <c r="F8" s="23" t="s">
        <v>525</v>
      </c>
      <c r="G8" s="23" t="s">
        <v>526</v>
      </c>
      <c r="H8" s="23" t="s">
        <v>529</v>
      </c>
    </row>
    <row r="9" spans="1:11" x14ac:dyDescent="0.2">
      <c r="B9" s="12" t="s">
        <v>18</v>
      </c>
      <c r="C9" s="20">
        <v>-1</v>
      </c>
      <c r="D9" s="20">
        <v>1</v>
      </c>
      <c r="E9" s="20">
        <v>2</v>
      </c>
      <c r="F9" s="3">
        <v>7</v>
      </c>
      <c r="G9" s="20">
        <v>12</v>
      </c>
      <c r="H9" s="3">
        <v>13</v>
      </c>
    </row>
    <row r="10" spans="1:11" x14ac:dyDescent="0.2">
      <c r="B10" s="12" t="s">
        <v>1</v>
      </c>
      <c r="C10" s="20">
        <v>5</v>
      </c>
      <c r="D10" s="20">
        <v>1</v>
      </c>
      <c r="E10" s="20">
        <v>18</v>
      </c>
      <c r="F10" s="3">
        <v>6</v>
      </c>
      <c r="G10" s="20">
        <v>14</v>
      </c>
      <c r="H10" s="3">
        <v>14</v>
      </c>
    </row>
    <row r="11" spans="1:11" x14ac:dyDescent="0.2">
      <c r="B11" s="12" t="s">
        <v>2</v>
      </c>
      <c r="C11" s="20">
        <v>0</v>
      </c>
      <c r="D11" s="20">
        <v>7</v>
      </c>
      <c r="E11" s="20">
        <v>22</v>
      </c>
      <c r="F11" s="3">
        <v>7</v>
      </c>
      <c r="G11" s="20">
        <v>11</v>
      </c>
      <c r="H11" s="3">
        <v>16</v>
      </c>
    </row>
    <row r="12" spans="1:11" x14ac:dyDescent="0.2">
      <c r="B12" s="12" t="s">
        <v>3</v>
      </c>
      <c r="C12" s="20">
        <v>0</v>
      </c>
      <c r="D12" s="20">
        <v>0</v>
      </c>
      <c r="E12" s="20">
        <v>4</v>
      </c>
      <c r="F12" s="3">
        <v>9</v>
      </c>
      <c r="G12" s="20">
        <v>14</v>
      </c>
      <c r="H12" s="3">
        <v>15</v>
      </c>
    </row>
    <row r="13" spans="1:11" x14ac:dyDescent="0.2">
      <c r="B13" s="12" t="s">
        <v>168</v>
      </c>
      <c r="C13" s="20">
        <v>1</v>
      </c>
      <c r="D13" s="20">
        <v>10</v>
      </c>
      <c r="E13" s="20">
        <v>7</v>
      </c>
      <c r="F13" s="3">
        <v>8</v>
      </c>
      <c r="G13" s="20">
        <v>14</v>
      </c>
      <c r="H13" s="3">
        <v>15</v>
      </c>
    </row>
    <row r="14" spans="1:11" x14ac:dyDescent="0.2">
      <c r="B14" s="12" t="s">
        <v>9</v>
      </c>
      <c r="C14" s="20">
        <v>3</v>
      </c>
      <c r="D14" s="20">
        <v>3</v>
      </c>
      <c r="E14" s="20">
        <v>5</v>
      </c>
      <c r="F14" s="3">
        <v>7</v>
      </c>
      <c r="G14" s="20">
        <v>11</v>
      </c>
      <c r="H14" s="3">
        <v>14</v>
      </c>
    </row>
    <row r="15" spans="1:11" x14ac:dyDescent="0.2">
      <c r="B15" s="12" t="s">
        <v>34</v>
      </c>
      <c r="C15" s="20">
        <v>1</v>
      </c>
      <c r="D15" s="20">
        <v>2</v>
      </c>
      <c r="E15" s="20">
        <v>3</v>
      </c>
      <c r="F15" s="3">
        <v>7</v>
      </c>
      <c r="G15" s="20">
        <v>12</v>
      </c>
      <c r="H15" s="3">
        <v>13</v>
      </c>
    </row>
    <row r="16" spans="1:11" x14ac:dyDescent="0.2">
      <c r="B16" s="12" t="s">
        <v>35</v>
      </c>
      <c r="C16" s="20">
        <v>5</v>
      </c>
      <c r="D16" s="20">
        <v>8</v>
      </c>
      <c r="E16" s="20">
        <v>1</v>
      </c>
      <c r="F16" s="3">
        <v>7</v>
      </c>
      <c r="G16" s="20">
        <v>13</v>
      </c>
      <c r="H16" s="3">
        <v>13</v>
      </c>
    </row>
    <row r="17" spans="2:8" x14ac:dyDescent="0.2">
      <c r="B17" s="12" t="s">
        <v>36</v>
      </c>
      <c r="C17" s="20">
        <v>8</v>
      </c>
      <c r="D17" s="20">
        <v>9</v>
      </c>
      <c r="E17" s="20">
        <v>10</v>
      </c>
      <c r="F17" s="3">
        <v>9</v>
      </c>
      <c r="G17" s="20">
        <v>16</v>
      </c>
      <c r="H17" s="3">
        <v>22</v>
      </c>
    </row>
    <row r="18" spans="2:8" x14ac:dyDescent="0.2">
      <c r="B18" s="12" t="s">
        <v>10</v>
      </c>
      <c r="C18" s="20">
        <v>-1</v>
      </c>
      <c r="D18" s="20">
        <v>1</v>
      </c>
      <c r="E18" s="20">
        <v>1</v>
      </c>
      <c r="F18" s="3">
        <v>9</v>
      </c>
      <c r="G18" s="90">
        <v>13</v>
      </c>
      <c r="H18" s="90">
        <v>16</v>
      </c>
    </row>
    <row r="19" spans="2:8" x14ac:dyDescent="0.2">
      <c r="B19" s="12" t="s">
        <v>11</v>
      </c>
      <c r="C19" s="20">
        <v>2</v>
      </c>
      <c r="D19" s="20">
        <v>2</v>
      </c>
      <c r="E19" s="20">
        <v>3</v>
      </c>
      <c r="F19" s="3">
        <v>7</v>
      </c>
      <c r="G19" s="20">
        <v>10</v>
      </c>
      <c r="H19" s="3">
        <v>12</v>
      </c>
    </row>
    <row r="20" spans="2:8" x14ac:dyDescent="0.2">
      <c r="B20" s="12" t="s">
        <v>12</v>
      </c>
      <c r="C20" s="20">
        <v>4</v>
      </c>
      <c r="D20" s="20">
        <v>10</v>
      </c>
      <c r="E20" s="20">
        <v>12</v>
      </c>
      <c r="F20" s="3">
        <v>8</v>
      </c>
      <c r="G20" s="20">
        <v>16</v>
      </c>
      <c r="H20" s="3">
        <v>23</v>
      </c>
    </row>
    <row r="21" spans="2:8" x14ac:dyDescent="0.2">
      <c r="B21" s="12" t="s">
        <v>13</v>
      </c>
      <c r="C21" s="20">
        <v>8</v>
      </c>
      <c r="D21" s="20">
        <v>19</v>
      </c>
      <c r="E21" s="20">
        <v>35</v>
      </c>
      <c r="F21" s="3">
        <v>9</v>
      </c>
      <c r="G21" s="20">
        <v>13</v>
      </c>
      <c r="H21" s="3">
        <v>13</v>
      </c>
    </row>
    <row r="22" spans="2:8" x14ac:dyDescent="0.2">
      <c r="B22" s="12" t="s">
        <v>19</v>
      </c>
      <c r="C22" s="20">
        <v>0</v>
      </c>
      <c r="D22" s="20">
        <v>1</v>
      </c>
      <c r="E22" s="20">
        <v>8</v>
      </c>
      <c r="F22" s="3">
        <v>8</v>
      </c>
      <c r="G22" s="20">
        <v>11</v>
      </c>
      <c r="H22" s="3">
        <v>14</v>
      </c>
    </row>
    <row r="23" spans="2:8" x14ac:dyDescent="0.2">
      <c r="B23" s="12" t="s">
        <v>20</v>
      </c>
      <c r="C23" s="20">
        <v>-2</v>
      </c>
      <c r="D23" s="20">
        <v>1</v>
      </c>
      <c r="E23" s="20">
        <v>3</v>
      </c>
      <c r="F23" s="3">
        <v>7</v>
      </c>
      <c r="G23" s="20">
        <v>14</v>
      </c>
      <c r="H23" s="3">
        <v>19</v>
      </c>
    </row>
    <row r="24" spans="2:8" x14ac:dyDescent="0.2">
      <c r="B24" s="12" t="s">
        <v>49</v>
      </c>
      <c r="C24" s="20">
        <v>-3</v>
      </c>
      <c r="D24" s="20">
        <v>4</v>
      </c>
      <c r="E24" s="20">
        <v>11</v>
      </c>
      <c r="F24" s="3">
        <v>9</v>
      </c>
      <c r="G24" s="20">
        <v>17</v>
      </c>
      <c r="H24" s="3">
        <v>22</v>
      </c>
    </row>
    <row r="25" spans="2:8" x14ac:dyDescent="0.2">
      <c r="B25" s="12" t="s">
        <v>23</v>
      </c>
      <c r="C25" s="20">
        <v>3</v>
      </c>
      <c r="D25" s="20">
        <v>2</v>
      </c>
      <c r="E25" s="20">
        <v>4</v>
      </c>
      <c r="F25" s="3">
        <v>9</v>
      </c>
      <c r="G25" s="20">
        <v>16</v>
      </c>
      <c r="H25" s="3">
        <v>14</v>
      </c>
    </row>
    <row r="26" spans="2:8" x14ac:dyDescent="0.2">
      <c r="B26" s="12" t="s">
        <v>24</v>
      </c>
      <c r="C26" s="20">
        <v>-2</v>
      </c>
      <c r="D26" s="20">
        <v>2</v>
      </c>
      <c r="E26" s="20">
        <v>-1</v>
      </c>
      <c r="F26" s="3">
        <v>10</v>
      </c>
      <c r="G26" s="20">
        <v>12</v>
      </c>
      <c r="H26" s="3">
        <v>18</v>
      </c>
    </row>
    <row r="27" spans="2:8" x14ac:dyDescent="0.2">
      <c r="B27" s="12" t="s">
        <v>29</v>
      </c>
      <c r="C27" s="20">
        <v>15</v>
      </c>
      <c r="D27" s="20">
        <v>20</v>
      </c>
      <c r="E27" s="20">
        <v>12</v>
      </c>
      <c r="F27" s="3">
        <v>9</v>
      </c>
      <c r="G27" s="20">
        <v>13</v>
      </c>
      <c r="H27" s="3">
        <v>13</v>
      </c>
    </row>
    <row r="28" spans="2:8" x14ac:dyDescent="0.2">
      <c r="B28" s="12" t="s">
        <v>30</v>
      </c>
      <c r="C28" s="20">
        <v>-2</v>
      </c>
      <c r="D28" s="20">
        <v>0</v>
      </c>
      <c r="E28" s="20">
        <v>0</v>
      </c>
      <c r="F28" s="3">
        <v>9</v>
      </c>
      <c r="G28" s="20">
        <v>17</v>
      </c>
      <c r="H28" s="3">
        <v>21</v>
      </c>
    </row>
    <row r="29" spans="2:8" x14ac:dyDescent="0.2">
      <c r="B29" s="12" t="s">
        <v>31</v>
      </c>
      <c r="C29" s="20">
        <v>7</v>
      </c>
      <c r="D29" s="20">
        <v>16</v>
      </c>
      <c r="E29" s="20">
        <v>28</v>
      </c>
      <c r="F29" s="3">
        <v>8</v>
      </c>
      <c r="G29" s="20">
        <v>13</v>
      </c>
      <c r="H29" s="3">
        <v>10</v>
      </c>
    </row>
    <row r="30" spans="2:8" x14ac:dyDescent="0.2">
      <c r="B30" s="12" t="s">
        <v>154</v>
      </c>
      <c r="C30" s="20">
        <v>1</v>
      </c>
      <c r="D30" s="20">
        <v>7</v>
      </c>
      <c r="E30" s="20">
        <v>2</v>
      </c>
      <c r="F30" s="3">
        <v>7</v>
      </c>
      <c r="G30" s="20">
        <v>10</v>
      </c>
      <c r="H30" s="3">
        <v>10</v>
      </c>
    </row>
    <row r="31" spans="2:8" x14ac:dyDescent="0.2">
      <c r="B31" s="12" t="s">
        <v>32</v>
      </c>
      <c r="C31" s="20">
        <v>4</v>
      </c>
      <c r="D31" s="20">
        <v>8</v>
      </c>
      <c r="E31" s="20">
        <v>18</v>
      </c>
      <c r="F31" s="3">
        <v>8</v>
      </c>
      <c r="G31" s="20">
        <v>12</v>
      </c>
      <c r="H31" s="3">
        <v>15</v>
      </c>
    </row>
    <row r="32" spans="2:8" x14ac:dyDescent="0.2">
      <c r="B32" s="12" t="s">
        <v>33</v>
      </c>
      <c r="C32" s="20">
        <v>2</v>
      </c>
      <c r="D32" s="20">
        <v>4</v>
      </c>
      <c r="E32" s="20">
        <v>5</v>
      </c>
      <c r="F32" s="3">
        <v>8</v>
      </c>
      <c r="G32" s="20">
        <v>12</v>
      </c>
      <c r="H32" s="3">
        <v>14</v>
      </c>
    </row>
    <row r="33" spans="2:8" x14ac:dyDescent="0.2">
      <c r="B33" s="12" t="s">
        <v>78</v>
      </c>
      <c r="C33" s="20">
        <v>2</v>
      </c>
      <c r="D33" s="20">
        <v>6</v>
      </c>
      <c r="E33" s="20">
        <v>9</v>
      </c>
      <c r="F33" s="3">
        <v>8</v>
      </c>
      <c r="G33" s="91">
        <v>13.166666666666666</v>
      </c>
      <c r="H33" s="90">
        <v>15.375</v>
      </c>
    </row>
    <row r="34" spans="2:8" x14ac:dyDescent="0.2">
      <c r="B34" s="85" t="s">
        <v>530</v>
      </c>
    </row>
    <row r="35" spans="2:8" x14ac:dyDescent="0.2">
      <c r="B35" s="85" t="s">
        <v>527</v>
      </c>
    </row>
  </sheetData>
  <sortState xmlns:xlrd2="http://schemas.microsoft.com/office/spreadsheetml/2017/richdata2" ref="B43:H67">
    <sortCondition ref="B43:B67"/>
  </sortState>
  <mergeCells count="2">
    <mergeCell ref="C7:E7"/>
    <mergeCell ref="F7:H7"/>
  </mergeCells>
  <hyperlinks>
    <hyperlink ref="A1" location="Índice!A1" display="Índice" xr:uid="{48429171-6DF6-44E5-8324-BC21BA1A6E8B}"/>
  </hyperlink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71CF7-CDBC-4003-BD1F-7D96CF8165A4}">
  <sheetPr>
    <pageSetUpPr fitToPage="1"/>
  </sheetPr>
  <dimension ref="A1:E50"/>
  <sheetViews>
    <sheetView workbookViewId="0"/>
  </sheetViews>
  <sheetFormatPr defaultRowHeight="11.4" x14ac:dyDescent="0.2"/>
  <cols>
    <col min="1" max="1" width="8.88671875" style="3"/>
    <col min="2" max="2" width="14.33203125" style="3" bestFit="1" customWidth="1"/>
    <col min="3" max="3" width="11.21875" style="3" customWidth="1"/>
    <col min="4" max="4" width="8.88671875" style="3"/>
    <col min="5" max="5" width="11.21875" style="3" customWidth="1"/>
    <col min="6" max="16384" width="8.88671875" style="3"/>
  </cols>
  <sheetData>
    <row r="1" spans="1:5" ht="14.4" x14ac:dyDescent="0.3">
      <c r="A1" s="21" t="s">
        <v>90</v>
      </c>
    </row>
    <row r="2" spans="1:5" ht="24.15" customHeight="1" x14ac:dyDescent="0.3">
      <c r="A2" s="21"/>
    </row>
    <row r="3" spans="1:5" ht="24.15" customHeight="1" x14ac:dyDescent="0.3">
      <c r="A3" s="21"/>
    </row>
    <row r="4" spans="1:5" ht="24.15" customHeight="1" x14ac:dyDescent="0.2"/>
    <row r="5" spans="1:5" ht="13.8" x14ac:dyDescent="0.25">
      <c r="A5" s="5"/>
      <c r="B5" s="5" t="s">
        <v>264</v>
      </c>
    </row>
    <row r="6" spans="1:5" x14ac:dyDescent="0.2">
      <c r="A6" s="47"/>
      <c r="B6" s="47">
        <v>2018</v>
      </c>
    </row>
    <row r="8" spans="1:5" s="36" customFormat="1" ht="18.600000000000001" customHeight="1" x14ac:dyDescent="0.3">
      <c r="C8" s="35" t="s">
        <v>266</v>
      </c>
      <c r="E8" s="35" t="s">
        <v>267</v>
      </c>
    </row>
    <row r="9" spans="1:5" x14ac:dyDescent="0.2">
      <c r="B9" s="12" t="s">
        <v>39</v>
      </c>
      <c r="C9" s="41">
        <v>0.78030306100845337</v>
      </c>
      <c r="E9" s="6">
        <v>1.43</v>
      </c>
    </row>
    <row r="10" spans="1:5" x14ac:dyDescent="0.2">
      <c r="B10" s="12" t="s">
        <v>9</v>
      </c>
      <c r="C10" s="41">
        <v>1.0231654644012451</v>
      </c>
      <c r="E10" s="6">
        <v>1.43</v>
      </c>
    </row>
    <row r="11" spans="1:5" x14ac:dyDescent="0.2">
      <c r="B11" s="12" t="s">
        <v>36</v>
      </c>
      <c r="C11" s="41">
        <v>1.0303175449371338</v>
      </c>
      <c r="E11" s="6">
        <v>1.43</v>
      </c>
    </row>
    <row r="12" spans="1:5" x14ac:dyDescent="0.2">
      <c r="B12" s="12" t="s">
        <v>18</v>
      </c>
      <c r="C12" s="41">
        <v>1.0816474854946136</v>
      </c>
      <c r="E12" s="6">
        <v>1.43</v>
      </c>
    </row>
    <row r="13" spans="1:5" x14ac:dyDescent="0.2">
      <c r="B13" s="12" t="s">
        <v>29</v>
      </c>
      <c r="C13" s="41">
        <v>1.0976130962371826</v>
      </c>
      <c r="E13" s="6">
        <v>1.43</v>
      </c>
    </row>
    <row r="14" spans="1:5" x14ac:dyDescent="0.2">
      <c r="B14" s="12" t="s">
        <v>33</v>
      </c>
      <c r="C14" s="41">
        <v>1.1145012080669403</v>
      </c>
      <c r="E14" s="6">
        <v>1.43</v>
      </c>
    </row>
    <row r="15" spans="1:5" x14ac:dyDescent="0.2">
      <c r="B15" s="12" t="s">
        <v>28</v>
      </c>
      <c r="C15" s="41">
        <v>1.1508962213993073</v>
      </c>
      <c r="E15" s="6">
        <v>1.43</v>
      </c>
    </row>
    <row r="16" spans="1:5" x14ac:dyDescent="0.2">
      <c r="B16" s="12" t="s">
        <v>0</v>
      </c>
      <c r="C16" s="41">
        <v>1.1638022363185883</v>
      </c>
      <c r="E16" s="6">
        <v>1.43</v>
      </c>
    </row>
    <row r="17" spans="2:5" x14ac:dyDescent="0.2">
      <c r="B17" s="12" t="s">
        <v>24</v>
      </c>
      <c r="C17" s="41">
        <v>1.1853240430355072</v>
      </c>
      <c r="E17" s="6">
        <v>1.43</v>
      </c>
    </row>
    <row r="18" spans="2:5" x14ac:dyDescent="0.2">
      <c r="B18" s="12" t="s">
        <v>27</v>
      </c>
      <c r="C18" s="41">
        <v>1.2380278706550598</v>
      </c>
      <c r="E18" s="6">
        <v>1.43</v>
      </c>
    </row>
    <row r="19" spans="2:5" x14ac:dyDescent="0.2">
      <c r="B19" s="12" t="s">
        <v>23</v>
      </c>
      <c r="C19" s="41">
        <v>1.2802872657775879</v>
      </c>
      <c r="E19" s="6">
        <v>1.43</v>
      </c>
    </row>
    <row r="20" spans="2:5" x14ac:dyDescent="0.2">
      <c r="B20" s="12" t="s">
        <v>10</v>
      </c>
      <c r="C20" s="41">
        <v>1.2872651219367981</v>
      </c>
      <c r="E20" s="6">
        <v>1.43</v>
      </c>
    </row>
    <row r="21" spans="2:5" x14ac:dyDescent="0.2">
      <c r="B21" s="12" t="s">
        <v>35</v>
      </c>
      <c r="C21" s="41">
        <v>1.2898451089859009</v>
      </c>
      <c r="E21" s="6">
        <v>1.43</v>
      </c>
    </row>
    <row r="22" spans="2:5" x14ac:dyDescent="0.2">
      <c r="B22" s="12" t="s">
        <v>154</v>
      </c>
      <c r="C22" s="41">
        <v>1.2982940673828125</v>
      </c>
      <c r="E22" s="6">
        <v>1.43</v>
      </c>
    </row>
    <row r="23" spans="2:5" x14ac:dyDescent="0.2">
      <c r="B23" s="12" t="s">
        <v>19</v>
      </c>
      <c r="C23" s="41">
        <v>1.3165363073348999</v>
      </c>
      <c r="E23" s="6">
        <v>1.43</v>
      </c>
    </row>
    <row r="24" spans="2:5" x14ac:dyDescent="0.2">
      <c r="B24" s="12" t="s">
        <v>49</v>
      </c>
      <c r="C24" s="41">
        <v>1.3169772624969482</v>
      </c>
      <c r="E24" s="6">
        <v>1.43</v>
      </c>
    </row>
    <row r="25" spans="2:5" x14ac:dyDescent="0.2">
      <c r="B25" s="12" t="s">
        <v>31</v>
      </c>
      <c r="C25" s="41">
        <v>1.3448095917701721</v>
      </c>
      <c r="E25" s="6">
        <v>1.43</v>
      </c>
    </row>
    <row r="26" spans="2:5" x14ac:dyDescent="0.2">
      <c r="B26" s="12" t="s">
        <v>11</v>
      </c>
      <c r="C26" s="41">
        <v>1.3687771558761597</v>
      </c>
      <c r="E26" s="6">
        <v>1.43</v>
      </c>
    </row>
    <row r="27" spans="2:5" x14ac:dyDescent="0.2">
      <c r="B27" s="12" t="s">
        <v>20</v>
      </c>
      <c r="C27" s="41">
        <v>1.3849629163742065</v>
      </c>
      <c r="E27" s="6">
        <v>1.43</v>
      </c>
    </row>
    <row r="28" spans="2:5" x14ac:dyDescent="0.2">
      <c r="B28" s="12" t="s">
        <v>54</v>
      </c>
      <c r="C28" s="41">
        <v>1.4084991812705994</v>
      </c>
      <c r="E28" s="6">
        <v>1.43</v>
      </c>
    </row>
    <row r="29" spans="2:5" x14ac:dyDescent="0.2">
      <c r="B29" s="12" t="s">
        <v>21</v>
      </c>
      <c r="C29" s="41">
        <v>1.4140944480895996</v>
      </c>
      <c r="E29" s="6">
        <v>1.43</v>
      </c>
    </row>
    <row r="30" spans="2:5" x14ac:dyDescent="0.2">
      <c r="B30" s="12" t="s">
        <v>1</v>
      </c>
      <c r="C30" s="41">
        <v>1.4393554329872131</v>
      </c>
      <c r="E30" s="6">
        <v>1.43</v>
      </c>
    </row>
    <row r="31" spans="2:5" x14ac:dyDescent="0.2">
      <c r="B31" s="12" t="s">
        <v>22</v>
      </c>
      <c r="C31" s="41">
        <v>1.4405281543731689</v>
      </c>
      <c r="E31" s="6">
        <v>1.43</v>
      </c>
    </row>
    <row r="32" spans="2:5" x14ac:dyDescent="0.2">
      <c r="B32" s="12" t="s">
        <v>15</v>
      </c>
      <c r="C32" s="41">
        <v>1.4416806101799011</v>
      </c>
      <c r="E32" s="6">
        <v>1.43</v>
      </c>
    </row>
    <row r="33" spans="2:5" x14ac:dyDescent="0.2">
      <c r="B33" s="12" t="s">
        <v>30</v>
      </c>
      <c r="C33" s="41">
        <v>1.4502906203269958</v>
      </c>
      <c r="E33" s="6">
        <v>1.43</v>
      </c>
    </row>
    <row r="34" spans="2:5" x14ac:dyDescent="0.2">
      <c r="B34" s="12" t="s">
        <v>34</v>
      </c>
      <c r="C34" s="41">
        <v>1.5227089524269104</v>
      </c>
      <c r="E34" s="6">
        <v>1.43</v>
      </c>
    </row>
    <row r="35" spans="2:5" x14ac:dyDescent="0.2">
      <c r="B35" s="12" t="s">
        <v>37</v>
      </c>
      <c r="C35" s="41">
        <v>1.5314796566963196</v>
      </c>
      <c r="E35" s="6">
        <v>1.43</v>
      </c>
    </row>
    <row r="36" spans="2:5" x14ac:dyDescent="0.2">
      <c r="B36" s="12" t="s">
        <v>13</v>
      </c>
      <c r="C36" s="41">
        <v>1.5560267567634583</v>
      </c>
      <c r="E36" s="6">
        <v>1.43</v>
      </c>
    </row>
    <row r="37" spans="2:5" x14ac:dyDescent="0.2">
      <c r="B37" s="12" t="s">
        <v>12</v>
      </c>
      <c r="C37" s="41">
        <v>1.5737992525100708</v>
      </c>
      <c r="E37" s="6">
        <v>1.43</v>
      </c>
    </row>
    <row r="38" spans="2:5" x14ac:dyDescent="0.2">
      <c r="B38" s="12" t="s">
        <v>47</v>
      </c>
      <c r="C38" s="41">
        <v>1.6078596115112305</v>
      </c>
      <c r="E38" s="6">
        <v>1.43</v>
      </c>
    </row>
    <row r="39" spans="2:5" x14ac:dyDescent="0.2">
      <c r="B39" s="12" t="s">
        <v>25</v>
      </c>
      <c r="C39" s="41">
        <v>1.6784607172012329</v>
      </c>
      <c r="E39" s="6">
        <v>1.43</v>
      </c>
    </row>
    <row r="40" spans="2:5" x14ac:dyDescent="0.2">
      <c r="B40" s="12" t="s">
        <v>2</v>
      </c>
      <c r="C40" s="41">
        <v>1.689176082611084</v>
      </c>
      <c r="E40" s="6">
        <v>1.43</v>
      </c>
    </row>
    <row r="41" spans="2:5" x14ac:dyDescent="0.2">
      <c r="B41" s="12" t="s">
        <v>265</v>
      </c>
      <c r="C41" s="41">
        <v>1.7053840160369873</v>
      </c>
      <c r="E41" s="6">
        <v>1.43</v>
      </c>
    </row>
    <row r="42" spans="2:5" x14ac:dyDescent="0.2">
      <c r="B42" s="12" t="s">
        <v>41</v>
      </c>
      <c r="C42" s="41">
        <v>1.7093095183372498</v>
      </c>
      <c r="E42" s="6">
        <v>1.43</v>
      </c>
    </row>
    <row r="43" spans="2:5" x14ac:dyDescent="0.2">
      <c r="B43" s="12" t="s">
        <v>4</v>
      </c>
      <c r="C43" s="41">
        <v>1.7562161684036255</v>
      </c>
      <c r="E43" s="6">
        <v>1.43</v>
      </c>
    </row>
    <row r="44" spans="2:5" x14ac:dyDescent="0.2">
      <c r="B44" s="12" t="s">
        <v>52</v>
      </c>
      <c r="C44" s="41">
        <v>2.041814923286438</v>
      </c>
      <c r="E44" s="6">
        <v>1.43</v>
      </c>
    </row>
    <row r="45" spans="2:5" x14ac:dyDescent="0.2">
      <c r="B45" s="12" t="s">
        <v>40</v>
      </c>
      <c r="C45" s="41">
        <v>2.2788516283035278</v>
      </c>
      <c r="E45" s="6">
        <v>1.43</v>
      </c>
    </row>
    <row r="46" spans="2:5" x14ac:dyDescent="0.2">
      <c r="B46" s="12" t="s">
        <v>61</v>
      </c>
      <c r="C46" s="41">
        <v>2.3169108629226685</v>
      </c>
      <c r="E46" s="6">
        <v>1.43</v>
      </c>
    </row>
    <row r="47" spans="2:5" x14ac:dyDescent="0.2">
      <c r="B47" s="77" t="s">
        <v>420</v>
      </c>
    </row>
    <row r="50" spans="3:3" x14ac:dyDescent="0.2">
      <c r="C50" s="26"/>
    </row>
  </sheetData>
  <sortState xmlns:xlrd2="http://schemas.microsoft.com/office/spreadsheetml/2017/richdata2" ref="B9:C46">
    <sortCondition ref="C9:C46"/>
  </sortState>
  <hyperlinks>
    <hyperlink ref="A1" location="Índice!A1" display="Índice" xr:uid="{F9BDF55E-4642-49A5-BDE5-754BCF4E0034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landscape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613AE-DACD-4345-AFA7-AFB00A6EAF4E}">
  <sheetPr>
    <pageSetUpPr fitToPage="1"/>
  </sheetPr>
  <dimension ref="A1:H69"/>
  <sheetViews>
    <sheetView workbookViewId="0"/>
  </sheetViews>
  <sheetFormatPr defaultRowHeight="14.4" x14ac:dyDescent="0.3"/>
  <cols>
    <col min="1" max="1" width="35.5546875" style="1" customWidth="1"/>
    <col min="2" max="2" width="22.88671875" style="1" customWidth="1"/>
    <col min="3" max="7" width="9.21875" style="1" customWidth="1"/>
    <col min="8" max="16384" width="8.88671875" style="1"/>
  </cols>
  <sheetData>
    <row r="1" spans="1:8" x14ac:dyDescent="0.3">
      <c r="A1" s="21" t="s">
        <v>90</v>
      </c>
    </row>
    <row r="2" spans="1:8" ht="24.15" customHeight="1" x14ac:dyDescent="0.3">
      <c r="A2" s="21"/>
    </row>
    <row r="3" spans="1:8" ht="24.15" customHeight="1" x14ac:dyDescent="0.3"/>
    <row r="4" spans="1:8" x14ac:dyDescent="0.3">
      <c r="A4" s="5"/>
      <c r="B4" s="5" t="s">
        <v>57</v>
      </c>
    </row>
    <row r="5" spans="1:8" x14ac:dyDescent="0.3">
      <c r="A5" s="3"/>
      <c r="B5" s="3" t="s">
        <v>81</v>
      </c>
    </row>
    <row r="6" spans="1:8" x14ac:dyDescent="0.3">
      <c r="B6" s="3"/>
      <c r="C6" s="35">
        <v>2019</v>
      </c>
      <c r="D6" s="35">
        <v>2020</v>
      </c>
      <c r="E6" s="35">
        <v>2021</v>
      </c>
      <c r="F6" s="35">
        <v>2022</v>
      </c>
      <c r="G6" s="35">
        <v>2023</v>
      </c>
      <c r="H6" s="35" t="s">
        <v>461</v>
      </c>
    </row>
    <row r="7" spans="1:8" x14ac:dyDescent="0.3">
      <c r="B7" s="12" t="s">
        <v>37</v>
      </c>
      <c r="C7" s="84">
        <v>2</v>
      </c>
      <c r="D7" s="84">
        <v>3</v>
      </c>
      <c r="E7" s="84">
        <v>1</v>
      </c>
      <c r="F7" s="84">
        <v>1</v>
      </c>
      <c r="G7" s="7">
        <v>1</v>
      </c>
      <c r="H7" s="7">
        <f>C7-G7</f>
        <v>1</v>
      </c>
    </row>
    <row r="8" spans="1:8" x14ac:dyDescent="0.3">
      <c r="B8" s="12" t="s">
        <v>9</v>
      </c>
      <c r="C8" s="84">
        <v>3</v>
      </c>
      <c r="D8" s="84">
        <v>2</v>
      </c>
      <c r="E8" s="84">
        <v>3</v>
      </c>
      <c r="F8" s="84">
        <v>2</v>
      </c>
      <c r="G8" s="7">
        <v>2</v>
      </c>
      <c r="H8" s="7">
        <f t="shared" ref="H8:H42" si="0">C8-G8</f>
        <v>1</v>
      </c>
    </row>
    <row r="9" spans="1:8" x14ac:dyDescent="0.3">
      <c r="B9" s="12" t="s">
        <v>11</v>
      </c>
      <c r="C9" s="84">
        <v>5</v>
      </c>
      <c r="D9" s="84">
        <v>4</v>
      </c>
      <c r="E9" s="84">
        <v>5</v>
      </c>
      <c r="F9" s="84">
        <v>4</v>
      </c>
      <c r="G9" s="7">
        <v>3</v>
      </c>
      <c r="H9" s="7">
        <f t="shared" si="0"/>
        <v>2</v>
      </c>
    </row>
    <row r="10" spans="1:8" x14ac:dyDescent="0.3">
      <c r="B10" s="12" t="s">
        <v>33</v>
      </c>
      <c r="C10" s="84">
        <v>4</v>
      </c>
      <c r="D10" s="84">
        <v>1</v>
      </c>
      <c r="E10" s="84">
        <v>2</v>
      </c>
      <c r="F10" s="84">
        <v>3</v>
      </c>
      <c r="G10" s="7">
        <v>4</v>
      </c>
      <c r="H10" s="7">
        <f t="shared" si="0"/>
        <v>0</v>
      </c>
    </row>
    <row r="11" spans="1:8" x14ac:dyDescent="0.3">
      <c r="B11" s="12" t="s">
        <v>29</v>
      </c>
      <c r="C11" s="84">
        <v>8</v>
      </c>
      <c r="D11" s="84">
        <v>9</v>
      </c>
      <c r="E11" s="84">
        <v>7</v>
      </c>
      <c r="F11" s="84">
        <v>5</v>
      </c>
      <c r="G11" s="7">
        <v>5</v>
      </c>
      <c r="H11" s="7">
        <f t="shared" si="0"/>
        <v>3</v>
      </c>
    </row>
    <row r="12" spans="1:8" x14ac:dyDescent="0.3">
      <c r="B12" s="12" t="s">
        <v>41</v>
      </c>
      <c r="C12" s="84">
        <v>1</v>
      </c>
      <c r="D12" s="84">
        <v>5</v>
      </c>
      <c r="E12" s="84">
        <v>6</v>
      </c>
      <c r="F12" s="84">
        <v>7</v>
      </c>
      <c r="G12" s="7">
        <v>6</v>
      </c>
      <c r="H12" s="7">
        <f t="shared" si="0"/>
        <v>-5</v>
      </c>
    </row>
    <row r="13" spans="1:8" x14ac:dyDescent="0.3">
      <c r="B13" s="12" t="s">
        <v>15</v>
      </c>
      <c r="C13" s="84">
        <v>13</v>
      </c>
      <c r="D13" s="84">
        <v>17</v>
      </c>
      <c r="E13" s="84">
        <v>9</v>
      </c>
      <c r="F13" s="84">
        <v>8</v>
      </c>
      <c r="G13" s="7">
        <v>7</v>
      </c>
      <c r="H13" s="7">
        <f t="shared" si="0"/>
        <v>6</v>
      </c>
    </row>
    <row r="14" spans="1:8" x14ac:dyDescent="0.3">
      <c r="B14" s="12" t="s">
        <v>28</v>
      </c>
      <c r="C14" s="84">
        <v>7</v>
      </c>
      <c r="D14" s="84">
        <v>6</v>
      </c>
      <c r="E14" s="84">
        <v>4</v>
      </c>
      <c r="F14" s="84">
        <v>6</v>
      </c>
      <c r="G14" s="7">
        <v>8</v>
      </c>
      <c r="H14" s="7">
        <f t="shared" si="0"/>
        <v>-1</v>
      </c>
    </row>
    <row r="15" spans="1:8" x14ac:dyDescent="0.3">
      <c r="B15" s="12" t="s">
        <v>44</v>
      </c>
      <c r="C15" s="84">
        <v>6</v>
      </c>
      <c r="D15" s="84">
        <v>7</v>
      </c>
      <c r="E15" s="84">
        <v>11</v>
      </c>
      <c r="F15" s="84">
        <v>12</v>
      </c>
      <c r="G15" s="7">
        <v>9</v>
      </c>
      <c r="H15" s="7">
        <f t="shared" si="0"/>
        <v>-3</v>
      </c>
    </row>
    <row r="16" spans="1:8" x14ac:dyDescent="0.3">
      <c r="B16" s="12" t="s">
        <v>2</v>
      </c>
      <c r="C16" s="84">
        <v>21</v>
      </c>
      <c r="D16" s="84">
        <v>19</v>
      </c>
      <c r="E16" s="84">
        <v>19</v>
      </c>
      <c r="F16" s="84">
        <v>20</v>
      </c>
      <c r="G16" s="7">
        <v>10</v>
      </c>
      <c r="H16" s="7">
        <f t="shared" si="0"/>
        <v>11</v>
      </c>
    </row>
    <row r="17" spans="2:8" x14ac:dyDescent="0.3">
      <c r="B17" s="12" t="s">
        <v>4</v>
      </c>
      <c r="C17" s="84">
        <v>12</v>
      </c>
      <c r="D17" s="84">
        <v>8</v>
      </c>
      <c r="E17" s="84">
        <v>8</v>
      </c>
      <c r="F17" s="84">
        <v>11</v>
      </c>
      <c r="G17" s="7">
        <v>11</v>
      </c>
      <c r="H17" s="7">
        <f t="shared" si="0"/>
        <v>1</v>
      </c>
    </row>
    <row r="18" spans="2:8" x14ac:dyDescent="0.3">
      <c r="B18" s="12" t="s">
        <v>38</v>
      </c>
      <c r="C18" s="84">
        <v>19</v>
      </c>
      <c r="D18" s="84">
        <v>15</v>
      </c>
      <c r="E18" s="84">
        <v>14</v>
      </c>
      <c r="F18" s="84">
        <v>13</v>
      </c>
      <c r="G18" s="7">
        <v>12</v>
      </c>
      <c r="H18" s="7">
        <f t="shared" si="0"/>
        <v>7</v>
      </c>
    </row>
    <row r="19" spans="2:8" x14ac:dyDescent="0.3">
      <c r="B19" s="12" t="s">
        <v>14</v>
      </c>
      <c r="C19" s="84">
        <v>22</v>
      </c>
      <c r="D19" s="84">
        <v>14</v>
      </c>
      <c r="E19" s="84">
        <v>16</v>
      </c>
      <c r="F19" s="84">
        <v>14</v>
      </c>
      <c r="G19" s="7">
        <v>13</v>
      </c>
      <c r="H19" s="7">
        <f t="shared" si="0"/>
        <v>9</v>
      </c>
    </row>
    <row r="20" spans="2:8" x14ac:dyDescent="0.3">
      <c r="B20" s="12" t="s">
        <v>18</v>
      </c>
      <c r="C20" s="84">
        <v>10</v>
      </c>
      <c r="D20" s="84">
        <v>11</v>
      </c>
      <c r="E20" s="84">
        <v>10</v>
      </c>
      <c r="F20" s="84">
        <v>9</v>
      </c>
      <c r="G20" s="7">
        <v>14</v>
      </c>
      <c r="H20" s="7">
        <f t="shared" si="0"/>
        <v>-4</v>
      </c>
    </row>
    <row r="21" spans="2:8" x14ac:dyDescent="0.3">
      <c r="B21" s="12" t="s">
        <v>1</v>
      </c>
      <c r="C21" s="84">
        <v>11</v>
      </c>
      <c r="D21" s="84">
        <v>10</v>
      </c>
      <c r="E21" s="84">
        <v>12</v>
      </c>
      <c r="F21" s="84">
        <v>10</v>
      </c>
      <c r="G21" s="7">
        <v>15</v>
      </c>
      <c r="H21" s="7">
        <f t="shared" si="0"/>
        <v>-4</v>
      </c>
    </row>
    <row r="22" spans="2:8" x14ac:dyDescent="0.3">
      <c r="B22" s="12" t="s">
        <v>265</v>
      </c>
      <c r="C22" s="84">
        <v>20</v>
      </c>
      <c r="D22" s="84">
        <v>16</v>
      </c>
      <c r="E22" s="84">
        <v>17</v>
      </c>
      <c r="F22" s="84">
        <v>16</v>
      </c>
      <c r="G22" s="84">
        <v>16</v>
      </c>
      <c r="H22" s="7">
        <f t="shared" si="0"/>
        <v>4</v>
      </c>
    </row>
    <row r="23" spans="2:8" x14ac:dyDescent="0.3">
      <c r="B23" s="12" t="s">
        <v>12</v>
      </c>
      <c r="C23" s="84">
        <v>9</v>
      </c>
      <c r="D23" s="84">
        <v>13</v>
      </c>
      <c r="E23" s="84">
        <v>15</v>
      </c>
      <c r="F23" s="84">
        <v>15</v>
      </c>
      <c r="G23" s="7">
        <v>17</v>
      </c>
      <c r="H23" s="7">
        <f t="shared" si="0"/>
        <v>-8</v>
      </c>
    </row>
    <row r="24" spans="2:8" x14ac:dyDescent="0.3">
      <c r="B24" s="12" t="s">
        <v>21</v>
      </c>
      <c r="C24" s="84">
        <v>18</v>
      </c>
      <c r="D24" s="84">
        <v>20</v>
      </c>
      <c r="E24" s="84">
        <v>21</v>
      </c>
      <c r="F24" s="84">
        <v>17</v>
      </c>
      <c r="G24" s="7">
        <v>18</v>
      </c>
      <c r="H24" s="7">
        <f t="shared" si="0"/>
        <v>0</v>
      </c>
    </row>
    <row r="25" spans="2:8" x14ac:dyDescent="0.3">
      <c r="B25" s="12" t="s">
        <v>20</v>
      </c>
      <c r="C25" s="84">
        <v>23</v>
      </c>
      <c r="D25" s="84">
        <v>23</v>
      </c>
      <c r="E25" s="84">
        <v>20</v>
      </c>
      <c r="F25" s="84">
        <v>23</v>
      </c>
      <c r="G25" s="7">
        <v>19</v>
      </c>
      <c r="H25" s="7">
        <f t="shared" si="0"/>
        <v>4</v>
      </c>
    </row>
    <row r="26" spans="2:8" x14ac:dyDescent="0.3">
      <c r="B26" s="12" t="s">
        <v>0</v>
      </c>
      <c r="C26" s="84">
        <v>17</v>
      </c>
      <c r="D26" s="84">
        <v>18</v>
      </c>
      <c r="E26" s="84">
        <v>23</v>
      </c>
      <c r="F26" s="84">
        <v>19</v>
      </c>
      <c r="G26" s="7">
        <v>20</v>
      </c>
      <c r="H26" s="7">
        <f t="shared" si="0"/>
        <v>-3</v>
      </c>
    </row>
    <row r="27" spans="2:8" x14ac:dyDescent="0.3">
      <c r="B27" s="12" t="s">
        <v>5</v>
      </c>
      <c r="C27" s="84">
        <v>16</v>
      </c>
      <c r="D27" s="84">
        <v>22</v>
      </c>
      <c r="E27" s="84">
        <v>18</v>
      </c>
      <c r="F27" s="84">
        <v>21</v>
      </c>
      <c r="G27" s="7">
        <v>21</v>
      </c>
      <c r="H27" s="7">
        <f t="shared" si="0"/>
        <v>-5</v>
      </c>
    </row>
    <row r="28" spans="2:8" x14ac:dyDescent="0.3">
      <c r="B28" s="12" t="s">
        <v>39</v>
      </c>
      <c r="C28" s="84">
        <v>14</v>
      </c>
      <c r="D28" s="84">
        <v>12</v>
      </c>
      <c r="E28" s="84">
        <v>13</v>
      </c>
      <c r="F28" s="84">
        <v>18</v>
      </c>
      <c r="G28" s="7">
        <v>22</v>
      </c>
      <c r="H28" s="7">
        <f t="shared" si="0"/>
        <v>-8</v>
      </c>
    </row>
    <row r="29" spans="2:8" x14ac:dyDescent="0.3">
      <c r="B29" s="12" t="s">
        <v>22</v>
      </c>
      <c r="C29" s="84">
        <v>15</v>
      </c>
      <c r="D29" s="84">
        <v>21</v>
      </c>
      <c r="E29" s="84">
        <v>22</v>
      </c>
      <c r="F29" s="84">
        <v>22</v>
      </c>
      <c r="G29" s="7">
        <v>23</v>
      </c>
      <c r="H29" s="7">
        <f t="shared" si="0"/>
        <v>-8</v>
      </c>
    </row>
    <row r="30" spans="2:8" x14ac:dyDescent="0.3">
      <c r="B30" s="12" t="s">
        <v>8</v>
      </c>
      <c r="C30" s="84">
        <v>31</v>
      </c>
      <c r="D30" s="84">
        <v>32</v>
      </c>
      <c r="E30" s="84">
        <v>31</v>
      </c>
      <c r="F30" s="84">
        <v>28</v>
      </c>
      <c r="G30" s="7">
        <v>24</v>
      </c>
      <c r="H30" s="7">
        <f t="shared" si="0"/>
        <v>7</v>
      </c>
    </row>
    <row r="31" spans="2:8" x14ac:dyDescent="0.3">
      <c r="B31" s="12" t="s">
        <v>25</v>
      </c>
      <c r="C31" s="84">
        <v>25</v>
      </c>
      <c r="D31" s="84">
        <v>24</v>
      </c>
      <c r="E31" s="84">
        <v>24</v>
      </c>
      <c r="F31" s="84">
        <v>24</v>
      </c>
      <c r="G31" s="7">
        <v>25</v>
      </c>
      <c r="H31" s="7">
        <f t="shared" si="0"/>
        <v>0</v>
      </c>
    </row>
    <row r="32" spans="2:8" x14ac:dyDescent="0.3">
      <c r="B32" s="12" t="s">
        <v>42</v>
      </c>
      <c r="C32" s="84">
        <v>33</v>
      </c>
      <c r="D32" s="84">
        <v>28</v>
      </c>
      <c r="E32" s="84">
        <v>28</v>
      </c>
      <c r="F32" s="84">
        <v>26</v>
      </c>
      <c r="G32" s="7">
        <v>26</v>
      </c>
      <c r="H32" s="7">
        <f t="shared" si="0"/>
        <v>7</v>
      </c>
    </row>
    <row r="33" spans="2:8" x14ac:dyDescent="0.3">
      <c r="B33" s="12" t="s">
        <v>36</v>
      </c>
      <c r="C33" s="84">
        <v>26</v>
      </c>
      <c r="D33" s="84">
        <v>26</v>
      </c>
      <c r="E33" s="84">
        <v>26</v>
      </c>
      <c r="F33" s="84">
        <v>25</v>
      </c>
      <c r="G33" s="7">
        <v>27</v>
      </c>
      <c r="H33" s="7">
        <f t="shared" si="0"/>
        <v>-1</v>
      </c>
    </row>
    <row r="34" spans="2:8" x14ac:dyDescent="0.3">
      <c r="B34" s="12" t="s">
        <v>27</v>
      </c>
      <c r="C34" s="84">
        <v>24</v>
      </c>
      <c r="D34" s="84">
        <v>25</v>
      </c>
      <c r="E34" s="84">
        <v>25</v>
      </c>
      <c r="F34" s="84">
        <v>29</v>
      </c>
      <c r="G34" s="7">
        <v>28</v>
      </c>
      <c r="H34" s="7">
        <f t="shared" si="0"/>
        <v>-4</v>
      </c>
    </row>
    <row r="35" spans="2:8" x14ac:dyDescent="0.3">
      <c r="B35" s="12" t="s">
        <v>10</v>
      </c>
      <c r="C35" s="84">
        <v>34</v>
      </c>
      <c r="D35" s="84">
        <v>33</v>
      </c>
      <c r="E35" s="84">
        <v>30</v>
      </c>
      <c r="F35" s="84">
        <v>27</v>
      </c>
      <c r="G35" s="7">
        <v>29</v>
      </c>
      <c r="H35" s="7">
        <f t="shared" si="0"/>
        <v>5</v>
      </c>
    </row>
    <row r="36" spans="2:8" x14ac:dyDescent="0.3">
      <c r="B36" s="12" t="s">
        <v>49</v>
      </c>
      <c r="C36" s="84">
        <v>32</v>
      </c>
      <c r="D36" s="84">
        <v>30</v>
      </c>
      <c r="E36" s="84">
        <v>29</v>
      </c>
      <c r="F36" s="84">
        <v>31</v>
      </c>
      <c r="G36" s="7">
        <v>30</v>
      </c>
      <c r="H36" s="7">
        <f t="shared" si="0"/>
        <v>2</v>
      </c>
    </row>
    <row r="37" spans="2:8" x14ac:dyDescent="0.3">
      <c r="B37" s="12" t="s">
        <v>24</v>
      </c>
      <c r="C37" s="84">
        <v>30</v>
      </c>
      <c r="D37" s="84">
        <v>34</v>
      </c>
      <c r="E37" s="84">
        <v>34</v>
      </c>
      <c r="F37" s="84">
        <v>32</v>
      </c>
      <c r="G37" s="7">
        <v>31</v>
      </c>
      <c r="H37" s="7">
        <f t="shared" si="0"/>
        <v>-1</v>
      </c>
    </row>
    <row r="38" spans="2:8" x14ac:dyDescent="0.3">
      <c r="B38" s="12" t="s">
        <v>31</v>
      </c>
      <c r="C38" s="84">
        <v>29</v>
      </c>
      <c r="D38" s="84">
        <v>27</v>
      </c>
      <c r="E38" s="84">
        <v>27</v>
      </c>
      <c r="F38" s="84">
        <v>30</v>
      </c>
      <c r="G38" s="7">
        <v>32</v>
      </c>
      <c r="H38" s="7">
        <f t="shared" si="0"/>
        <v>-3</v>
      </c>
    </row>
    <row r="39" spans="2:8" x14ac:dyDescent="0.3">
      <c r="B39" s="12" t="s">
        <v>45</v>
      </c>
      <c r="C39" s="84">
        <v>40</v>
      </c>
      <c r="D39" s="84">
        <v>40</v>
      </c>
      <c r="E39" s="84">
        <v>40</v>
      </c>
      <c r="F39" s="84">
        <v>38</v>
      </c>
      <c r="G39" s="7">
        <v>33</v>
      </c>
      <c r="H39" s="7">
        <f t="shared" si="0"/>
        <v>7</v>
      </c>
    </row>
    <row r="40" spans="2:8" x14ac:dyDescent="0.3">
      <c r="B40" s="12" t="s">
        <v>46</v>
      </c>
      <c r="C40" s="84">
        <v>38</v>
      </c>
      <c r="D40" s="84">
        <v>36</v>
      </c>
      <c r="E40" s="84">
        <v>36</v>
      </c>
      <c r="F40" s="84">
        <v>34</v>
      </c>
      <c r="G40" s="7">
        <v>34</v>
      </c>
      <c r="H40" s="7">
        <f t="shared" si="0"/>
        <v>4</v>
      </c>
    </row>
    <row r="41" spans="2:8" x14ac:dyDescent="0.3">
      <c r="B41" s="12" t="s">
        <v>26</v>
      </c>
      <c r="C41" s="84">
        <v>28</v>
      </c>
      <c r="D41" s="84">
        <v>31</v>
      </c>
      <c r="E41" s="84">
        <v>32</v>
      </c>
      <c r="F41" s="84">
        <v>37</v>
      </c>
      <c r="G41" s="7">
        <v>35</v>
      </c>
      <c r="H41" s="7">
        <f t="shared" si="0"/>
        <v>-7</v>
      </c>
    </row>
    <row r="42" spans="2:8" x14ac:dyDescent="0.3">
      <c r="B42" s="12" t="s">
        <v>35</v>
      </c>
      <c r="C42" s="84">
        <v>27</v>
      </c>
      <c r="D42" s="84">
        <v>29</v>
      </c>
      <c r="E42" s="84">
        <v>33</v>
      </c>
      <c r="F42" s="84">
        <v>33</v>
      </c>
      <c r="G42" s="7">
        <v>36</v>
      </c>
      <c r="H42" s="7">
        <f t="shared" si="0"/>
        <v>-9</v>
      </c>
    </row>
    <row r="43" spans="2:8" x14ac:dyDescent="0.3">
      <c r="B43" s="12" t="s">
        <v>50</v>
      </c>
      <c r="C43" s="84"/>
      <c r="D43" s="84"/>
      <c r="E43" s="84"/>
      <c r="F43" s="84">
        <v>39</v>
      </c>
      <c r="G43" s="7">
        <v>37</v>
      </c>
      <c r="H43" s="7">
        <f>F43-G43</f>
        <v>2</v>
      </c>
    </row>
    <row r="44" spans="2:8" x14ac:dyDescent="0.3">
      <c r="B44" s="12" t="s">
        <v>19</v>
      </c>
      <c r="C44" s="84">
        <v>39</v>
      </c>
      <c r="D44" s="84">
        <v>41</v>
      </c>
      <c r="E44" s="84">
        <v>37</v>
      </c>
      <c r="F44" s="84">
        <v>36</v>
      </c>
      <c r="G44" s="7">
        <v>38</v>
      </c>
      <c r="H44" s="7">
        <f>C44-G44</f>
        <v>1</v>
      </c>
    </row>
    <row r="45" spans="2:8" x14ac:dyDescent="0.3">
      <c r="B45" s="12" t="s">
        <v>30</v>
      </c>
      <c r="C45" s="84">
        <v>36</v>
      </c>
      <c r="D45" s="84">
        <v>35</v>
      </c>
      <c r="E45" s="84">
        <v>42</v>
      </c>
      <c r="F45" s="84">
        <v>43</v>
      </c>
      <c r="G45" s="7">
        <v>39</v>
      </c>
      <c r="H45" s="7">
        <f t="shared" ref="H45:H56" si="1">C45-G45</f>
        <v>-3</v>
      </c>
    </row>
    <row r="46" spans="2:8" x14ac:dyDescent="0.3">
      <c r="B46" s="12" t="s">
        <v>13</v>
      </c>
      <c r="C46" s="84">
        <v>41</v>
      </c>
      <c r="D46" s="84">
        <v>39</v>
      </c>
      <c r="E46" s="84">
        <v>39</v>
      </c>
      <c r="F46" s="84">
        <v>41</v>
      </c>
      <c r="G46" s="7">
        <v>40</v>
      </c>
      <c r="H46" s="7">
        <f t="shared" si="1"/>
        <v>1</v>
      </c>
    </row>
    <row r="47" spans="2:8" x14ac:dyDescent="0.3">
      <c r="B47" s="12" t="s">
        <v>23</v>
      </c>
      <c r="C47" s="84">
        <v>35</v>
      </c>
      <c r="D47" s="84">
        <v>37</v>
      </c>
      <c r="E47" s="84">
        <v>35</v>
      </c>
      <c r="F47" s="84">
        <v>35</v>
      </c>
      <c r="G47" s="7">
        <v>41</v>
      </c>
      <c r="H47" s="7">
        <f t="shared" si="1"/>
        <v>-6</v>
      </c>
    </row>
    <row r="48" spans="2:8" x14ac:dyDescent="0.3">
      <c r="B48" s="12" t="s">
        <v>7</v>
      </c>
      <c r="C48" s="84">
        <v>42</v>
      </c>
      <c r="D48" s="84">
        <v>38</v>
      </c>
      <c r="E48" s="84">
        <v>41</v>
      </c>
      <c r="F48" s="84">
        <v>40</v>
      </c>
      <c r="G48" s="7">
        <v>42</v>
      </c>
      <c r="H48" s="7">
        <f t="shared" si="1"/>
        <v>0</v>
      </c>
    </row>
    <row r="49" spans="1:8" x14ac:dyDescent="0.3">
      <c r="B49" s="12" t="s">
        <v>43</v>
      </c>
      <c r="C49" s="84">
        <v>45</v>
      </c>
      <c r="D49" s="84">
        <v>44</v>
      </c>
      <c r="E49" s="84">
        <v>43</v>
      </c>
      <c r="F49" s="84">
        <v>44</v>
      </c>
      <c r="G49" s="7">
        <v>43</v>
      </c>
      <c r="H49" s="7">
        <f t="shared" si="1"/>
        <v>2</v>
      </c>
    </row>
    <row r="50" spans="1:8" x14ac:dyDescent="0.3">
      <c r="B50" s="12" t="s">
        <v>34</v>
      </c>
      <c r="C50" s="84">
        <v>44</v>
      </c>
      <c r="D50" s="84">
        <v>46</v>
      </c>
      <c r="E50" s="84">
        <v>44</v>
      </c>
      <c r="F50" s="84">
        <v>42</v>
      </c>
      <c r="G50" s="7">
        <v>44</v>
      </c>
      <c r="H50" s="7">
        <f t="shared" si="1"/>
        <v>0</v>
      </c>
    </row>
    <row r="51" spans="1:8" x14ac:dyDescent="0.3">
      <c r="B51" s="12" t="s">
        <v>6</v>
      </c>
      <c r="C51" s="84">
        <v>49</v>
      </c>
      <c r="D51" s="84">
        <v>48</v>
      </c>
      <c r="E51" s="84">
        <v>50</v>
      </c>
      <c r="F51" s="84">
        <v>45</v>
      </c>
      <c r="G51" s="7">
        <v>45</v>
      </c>
      <c r="H51" s="7">
        <f t="shared" si="1"/>
        <v>4</v>
      </c>
    </row>
    <row r="52" spans="1:8" x14ac:dyDescent="0.3">
      <c r="B52" s="12" t="s">
        <v>54</v>
      </c>
      <c r="C52" s="84">
        <v>47</v>
      </c>
      <c r="D52" s="84">
        <v>45</v>
      </c>
      <c r="E52" s="84">
        <v>45</v>
      </c>
      <c r="F52" s="84">
        <v>47</v>
      </c>
      <c r="G52" s="7">
        <v>46</v>
      </c>
      <c r="H52" s="7">
        <f t="shared" si="1"/>
        <v>1</v>
      </c>
    </row>
    <row r="53" spans="1:8" x14ac:dyDescent="0.3">
      <c r="B53" s="12" t="s">
        <v>383</v>
      </c>
      <c r="C53" s="84">
        <v>43</v>
      </c>
      <c r="D53" s="84">
        <v>51</v>
      </c>
      <c r="E53" s="84">
        <v>47</v>
      </c>
      <c r="F53" s="84">
        <v>46</v>
      </c>
      <c r="G53" s="7">
        <v>47</v>
      </c>
      <c r="H53" s="7">
        <f t="shared" si="1"/>
        <v>-4</v>
      </c>
    </row>
    <row r="54" spans="1:8" x14ac:dyDescent="0.3">
      <c r="B54" s="12" t="s">
        <v>40</v>
      </c>
      <c r="C54" s="84">
        <v>46</v>
      </c>
      <c r="D54" s="84">
        <v>43</v>
      </c>
      <c r="E54" s="84">
        <v>46</v>
      </c>
      <c r="F54" s="84">
        <v>50</v>
      </c>
      <c r="G54" s="7">
        <v>48</v>
      </c>
      <c r="H54" s="7">
        <f t="shared" si="1"/>
        <v>-2</v>
      </c>
    </row>
    <row r="55" spans="1:8" x14ac:dyDescent="0.3">
      <c r="B55" s="12" t="s">
        <v>63</v>
      </c>
      <c r="C55" s="84"/>
      <c r="D55" s="84"/>
      <c r="E55" s="84"/>
      <c r="F55" s="84"/>
      <c r="G55" s="7">
        <v>49</v>
      </c>
      <c r="H55" s="7"/>
    </row>
    <row r="56" spans="1:8" x14ac:dyDescent="0.3">
      <c r="B56" s="12" t="s">
        <v>32</v>
      </c>
      <c r="C56" s="84">
        <v>48</v>
      </c>
      <c r="D56" s="84">
        <v>47</v>
      </c>
      <c r="E56" s="84">
        <v>48</v>
      </c>
      <c r="F56" s="84">
        <v>48</v>
      </c>
      <c r="G56" s="7">
        <v>50</v>
      </c>
      <c r="H56" s="7">
        <f t="shared" si="1"/>
        <v>-2</v>
      </c>
    </row>
    <row r="57" spans="1:8" x14ac:dyDescent="0.3">
      <c r="B57" s="81" t="s">
        <v>460</v>
      </c>
    </row>
    <row r="60" spans="1:8" x14ac:dyDescent="0.3">
      <c r="A60" s="5"/>
      <c r="B60" s="5" t="s">
        <v>175</v>
      </c>
    </row>
    <row r="62" spans="1:8" ht="22.8" x14ac:dyDescent="0.3">
      <c r="B62" s="3"/>
      <c r="C62" s="23" t="s">
        <v>282</v>
      </c>
      <c r="D62" s="23" t="s">
        <v>283</v>
      </c>
      <c r="E62" s="23" t="s">
        <v>285</v>
      </c>
      <c r="F62" s="23" t="s">
        <v>284</v>
      </c>
      <c r="G62" s="23" t="s">
        <v>462</v>
      </c>
      <c r="H62" s="35" t="s">
        <v>461</v>
      </c>
    </row>
    <row r="63" spans="1:8" ht="20.399999999999999" customHeight="1" x14ac:dyDescent="0.3">
      <c r="B63" s="34" t="s">
        <v>174</v>
      </c>
      <c r="C63" s="36">
        <v>29</v>
      </c>
      <c r="D63" s="36">
        <v>27</v>
      </c>
      <c r="E63" s="39">
        <v>27</v>
      </c>
      <c r="F63" s="56">
        <v>30</v>
      </c>
      <c r="G63" s="56">
        <v>32</v>
      </c>
      <c r="H63" s="60">
        <f>C63-G63</f>
        <v>-3</v>
      </c>
    </row>
    <row r="64" spans="1:8" ht="27" customHeight="1" x14ac:dyDescent="0.3">
      <c r="B64" s="31" t="s">
        <v>179</v>
      </c>
      <c r="C64" s="36">
        <v>41</v>
      </c>
      <c r="D64" s="36">
        <v>36</v>
      </c>
      <c r="E64" s="39">
        <v>35</v>
      </c>
      <c r="F64" s="56">
        <v>34</v>
      </c>
      <c r="G64" s="56">
        <v>40</v>
      </c>
      <c r="H64" s="60">
        <f t="shared" ref="H64:H68" si="2">C64-G64</f>
        <v>1</v>
      </c>
    </row>
    <row r="65" spans="2:8" ht="27" customHeight="1" x14ac:dyDescent="0.3">
      <c r="B65" s="31" t="s">
        <v>176</v>
      </c>
      <c r="C65" s="36">
        <v>34</v>
      </c>
      <c r="D65" s="36">
        <v>29</v>
      </c>
      <c r="E65" s="39">
        <v>28</v>
      </c>
      <c r="F65" s="56">
        <v>37</v>
      </c>
      <c r="G65" s="56">
        <v>34</v>
      </c>
      <c r="H65" s="60">
        <f t="shared" si="2"/>
        <v>0</v>
      </c>
    </row>
    <row r="66" spans="2:8" ht="27" customHeight="1" x14ac:dyDescent="0.3">
      <c r="B66" s="31" t="s">
        <v>227</v>
      </c>
      <c r="C66" s="36">
        <v>32</v>
      </c>
      <c r="D66" s="36">
        <v>34</v>
      </c>
      <c r="E66" s="39">
        <v>31</v>
      </c>
      <c r="F66" s="56">
        <v>28</v>
      </c>
      <c r="G66" s="56">
        <v>28</v>
      </c>
      <c r="H66" s="60">
        <f t="shared" si="2"/>
        <v>4</v>
      </c>
    </row>
    <row r="67" spans="2:8" ht="27" customHeight="1" x14ac:dyDescent="0.3">
      <c r="B67" s="29" t="s">
        <v>177</v>
      </c>
      <c r="C67" s="36">
        <v>21</v>
      </c>
      <c r="D67" s="36">
        <v>24</v>
      </c>
      <c r="E67" s="39">
        <v>23</v>
      </c>
      <c r="F67" s="56">
        <v>23</v>
      </c>
      <c r="G67" s="56">
        <v>27</v>
      </c>
      <c r="H67" s="60">
        <f t="shared" si="2"/>
        <v>-6</v>
      </c>
    </row>
    <row r="68" spans="2:8" ht="27" customHeight="1" x14ac:dyDescent="0.3">
      <c r="B68" s="31" t="s">
        <v>178</v>
      </c>
      <c r="C68" s="36">
        <v>28</v>
      </c>
      <c r="D68" s="36">
        <v>24</v>
      </c>
      <c r="E68" s="39">
        <v>29</v>
      </c>
      <c r="F68" s="56">
        <v>26</v>
      </c>
      <c r="G68" s="56">
        <v>23</v>
      </c>
      <c r="H68" s="60">
        <f t="shared" si="2"/>
        <v>5</v>
      </c>
    </row>
    <row r="69" spans="2:8" x14ac:dyDescent="0.3">
      <c r="B69" s="81" t="s">
        <v>460</v>
      </c>
    </row>
  </sheetData>
  <sortState xmlns:xlrd2="http://schemas.microsoft.com/office/spreadsheetml/2017/richdata2" ref="B7:F56">
    <sortCondition ref="F7:F56"/>
  </sortState>
  <conditionalFormatting sqref="H7:H56">
    <cfRule type="iconSet" priority="19">
      <iconSet iconSet="3Arrows">
        <cfvo type="percent" val="0"/>
        <cfvo type="num" val="0"/>
        <cfvo type="num" val="0" gte="0"/>
      </iconSet>
    </cfRule>
  </conditionalFormatting>
  <conditionalFormatting sqref="H63:H68">
    <cfRule type="iconSet" priority="1">
      <iconSet iconSet="3Arrows">
        <cfvo type="percent" val="0"/>
        <cfvo type="num" val="0"/>
        <cfvo type="num" val="0" gte="0"/>
      </iconSet>
    </cfRule>
  </conditionalFormatting>
  <hyperlinks>
    <hyperlink ref="A1" location="Índice!A1" display="Índice" xr:uid="{89670DAD-7C19-4263-B09A-87297FD2324F}"/>
  </hyperlinks>
  <printOptions horizontalCentered="1"/>
  <pageMargins left="0.25" right="0.25" top="0.75" bottom="0.75" header="0.3" footer="0.3"/>
  <pageSetup paperSize="9" scale="61" fitToWidth="2" orientation="portrait" horizontalDpi="1200" verticalDpi="12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39548-2D71-4E51-9DB2-09F3FE356D19}">
  <sheetPr>
    <pageSetUpPr fitToPage="1"/>
  </sheetPr>
  <dimension ref="A1:H16"/>
  <sheetViews>
    <sheetView topLeftCell="A2" workbookViewId="0"/>
  </sheetViews>
  <sheetFormatPr defaultRowHeight="11.4" x14ac:dyDescent="0.2"/>
  <cols>
    <col min="1" max="1" width="8.88671875" style="3"/>
    <col min="2" max="2" width="14.33203125" style="3" bestFit="1" customWidth="1"/>
    <col min="3" max="8" width="20.77734375" style="3" customWidth="1"/>
    <col min="9" max="16384" width="8.88671875" style="3"/>
  </cols>
  <sheetData>
    <row r="1" spans="1:8" ht="14.4" x14ac:dyDescent="0.3">
      <c r="A1" s="21" t="s">
        <v>90</v>
      </c>
    </row>
    <row r="2" spans="1:8" ht="24.15" customHeight="1" x14ac:dyDescent="0.3">
      <c r="A2" s="21"/>
    </row>
    <row r="3" spans="1:8" ht="24.15" customHeight="1" x14ac:dyDescent="0.3">
      <c r="A3" s="21"/>
    </row>
    <row r="4" spans="1:8" ht="24.15" customHeight="1" x14ac:dyDescent="0.2"/>
    <row r="5" spans="1:8" ht="13.8" x14ac:dyDescent="0.25">
      <c r="A5" s="5"/>
      <c r="B5" s="5" t="s">
        <v>422</v>
      </c>
    </row>
    <row r="6" spans="1:8" x14ac:dyDescent="0.2">
      <c r="A6" s="47"/>
      <c r="B6" s="47">
        <v>2018</v>
      </c>
    </row>
    <row r="8" spans="1:8" ht="53.4" customHeight="1" x14ac:dyDescent="0.2">
      <c r="C8" s="23" t="s">
        <v>268</v>
      </c>
      <c r="D8" s="23" t="s">
        <v>273</v>
      </c>
      <c r="E8" s="23" t="s">
        <v>269</v>
      </c>
      <c r="F8" s="23" t="s">
        <v>270</v>
      </c>
      <c r="G8" s="23" t="s">
        <v>271</v>
      </c>
      <c r="H8" s="23" t="s">
        <v>272</v>
      </c>
    </row>
    <row r="9" spans="1:8" x14ac:dyDescent="0.2">
      <c r="B9" s="12" t="s">
        <v>153</v>
      </c>
      <c r="C9" s="41">
        <v>2.160801937705592</v>
      </c>
      <c r="D9" s="41">
        <v>1.1912786380240792</v>
      </c>
      <c r="E9" s="41">
        <v>1.5927018899666636</v>
      </c>
      <c r="F9" s="41">
        <v>1.1829221523121785</v>
      </c>
      <c r="G9" s="41">
        <v>1.7618332662080463</v>
      </c>
      <c r="H9" s="41">
        <v>0.68664101472026429</v>
      </c>
    </row>
    <row r="10" spans="1:8" x14ac:dyDescent="0.2">
      <c r="B10" s="12" t="s">
        <v>31</v>
      </c>
      <c r="C10" s="41">
        <v>1.53041672706604</v>
      </c>
      <c r="D10" s="41">
        <v>1.2810325622558594</v>
      </c>
      <c r="E10" s="41">
        <v>2.1022727489471436</v>
      </c>
      <c r="F10" s="41">
        <v>0.3125</v>
      </c>
      <c r="G10" s="41">
        <v>2.417468786239624</v>
      </c>
      <c r="H10" s="41">
        <v>0.42516648769378662</v>
      </c>
    </row>
    <row r="11" spans="1:8" x14ac:dyDescent="0.2">
      <c r="B11" s="12" t="s">
        <v>39</v>
      </c>
      <c r="C11" s="41">
        <v>1.1585392951965332</v>
      </c>
      <c r="D11" s="41">
        <v>0.5045815110206604</v>
      </c>
      <c r="E11" s="41">
        <v>0.85833334922790527</v>
      </c>
      <c r="F11" s="41">
        <v>1.1875</v>
      </c>
      <c r="G11" s="41">
        <v>0.58232325315475464</v>
      </c>
      <c r="H11" s="41">
        <v>0.3905409574508667</v>
      </c>
    </row>
    <row r="12" spans="1:8" x14ac:dyDescent="0.2">
      <c r="B12" s="77" t="s">
        <v>420</v>
      </c>
    </row>
    <row r="16" spans="1:8" ht="13.8" x14ac:dyDescent="0.25">
      <c r="A16" s="5"/>
    </row>
  </sheetData>
  <hyperlinks>
    <hyperlink ref="A1" location="Índice!A1" display="Índice" xr:uid="{CAEC3637-03F2-441C-98C6-401A1902C456}"/>
  </hyperlinks>
  <pageMargins left="0.70866141732283472" right="0.70866141732283472" top="0.74803149606299213" bottom="0.74803149606299213" header="0.31496062992125984" footer="0.31496062992125984"/>
  <pageSetup paperSize="9" scale="89" orientation="landscape" horizontalDpi="1200" verticalDpi="1200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C8A62-CCE1-45A1-8FE8-87B3F9818FE5}">
  <sheetPr>
    <pageSetUpPr fitToPage="1"/>
  </sheetPr>
  <dimension ref="A1:AC71"/>
  <sheetViews>
    <sheetView workbookViewId="0"/>
  </sheetViews>
  <sheetFormatPr defaultRowHeight="11.4" x14ac:dyDescent="0.2"/>
  <cols>
    <col min="1" max="1" width="8.88671875" style="3" customWidth="1"/>
    <col min="2" max="2" width="13.5546875" style="3" customWidth="1"/>
    <col min="3" max="6" width="15.77734375" style="3" customWidth="1"/>
    <col min="7" max="7" width="17.21875" style="3" customWidth="1"/>
    <col min="8" max="16" width="15.77734375" style="3" customWidth="1"/>
    <col min="17" max="17" width="16.5546875" style="3" customWidth="1"/>
    <col min="18" max="28" width="15.77734375" style="3" customWidth="1"/>
    <col min="29" max="29" width="15" style="3" customWidth="1"/>
    <col min="30" max="16384" width="8.88671875" style="3"/>
  </cols>
  <sheetData>
    <row r="1" spans="1:29" ht="14.4" x14ac:dyDescent="0.3">
      <c r="A1" s="21" t="s">
        <v>90</v>
      </c>
    </row>
    <row r="2" spans="1:29" ht="24.15" customHeight="1" x14ac:dyDescent="0.3">
      <c r="A2" s="21"/>
    </row>
    <row r="3" spans="1:29" ht="24.15" customHeight="1" x14ac:dyDescent="0.3">
      <c r="A3" s="21"/>
    </row>
    <row r="4" spans="1:29" ht="24.15" customHeight="1" x14ac:dyDescent="0.3">
      <c r="A4" s="1"/>
    </row>
    <row r="5" spans="1:29" ht="13.8" x14ac:dyDescent="0.25">
      <c r="A5" s="5"/>
      <c r="B5" s="5" t="s">
        <v>152</v>
      </c>
    </row>
    <row r="6" spans="1:29" x14ac:dyDescent="0.2">
      <c r="A6" s="47"/>
      <c r="B6" s="47">
        <v>2022</v>
      </c>
    </row>
    <row r="8" spans="1:29" x14ac:dyDescent="0.2">
      <c r="C8" s="94">
        <v>2021</v>
      </c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15"/>
      <c r="AC8" s="22"/>
    </row>
    <row r="9" spans="1:29" ht="14.4" customHeight="1" thickBot="1" x14ac:dyDescent="0.25">
      <c r="C9" s="55"/>
      <c r="D9" s="98" t="s">
        <v>158</v>
      </c>
      <c r="E9" s="98"/>
      <c r="F9" s="98"/>
      <c r="G9" s="98"/>
      <c r="H9" s="98"/>
      <c r="I9" s="99"/>
      <c r="J9" s="96" t="s">
        <v>157</v>
      </c>
      <c r="K9" s="95"/>
      <c r="L9" s="95"/>
      <c r="M9" s="95"/>
      <c r="N9" s="95"/>
      <c r="O9" s="95"/>
      <c r="P9" s="95"/>
      <c r="Q9" s="95"/>
      <c r="R9" s="95"/>
      <c r="S9" s="95"/>
      <c r="T9" s="97"/>
      <c r="U9" s="96" t="s">
        <v>156</v>
      </c>
      <c r="V9" s="95"/>
      <c r="W9" s="95"/>
      <c r="X9" s="95"/>
      <c r="Y9" s="97"/>
      <c r="Z9" s="95" t="s">
        <v>155</v>
      </c>
      <c r="AA9" s="95"/>
      <c r="AB9" s="95"/>
      <c r="AC9" s="95"/>
    </row>
    <row r="10" spans="1:29" ht="57.6" thickTop="1" x14ac:dyDescent="0.2">
      <c r="B10" s="46"/>
      <c r="C10" s="54" t="s">
        <v>159</v>
      </c>
      <c r="D10" s="53" t="s">
        <v>424</v>
      </c>
      <c r="E10" s="53" t="s">
        <v>425</v>
      </c>
      <c r="F10" s="53" t="s">
        <v>426</v>
      </c>
      <c r="G10" s="53" t="s">
        <v>427</v>
      </c>
      <c r="H10" s="53" t="s">
        <v>428</v>
      </c>
      <c r="I10" s="54" t="s">
        <v>160</v>
      </c>
      <c r="J10" s="53" t="s">
        <v>429</v>
      </c>
      <c r="K10" s="53" t="s">
        <v>430</v>
      </c>
      <c r="L10" s="53" t="s">
        <v>431</v>
      </c>
      <c r="M10" s="53" t="s">
        <v>432</v>
      </c>
      <c r="N10" s="53" t="s">
        <v>433</v>
      </c>
      <c r="O10" s="53" t="s">
        <v>434</v>
      </c>
      <c r="P10" s="53" t="s">
        <v>435</v>
      </c>
      <c r="Q10" s="53" t="s">
        <v>562</v>
      </c>
      <c r="R10" s="53" t="s">
        <v>436</v>
      </c>
      <c r="S10" s="53" t="s">
        <v>437</v>
      </c>
      <c r="T10" s="54" t="s">
        <v>161</v>
      </c>
      <c r="U10" s="53" t="s">
        <v>438</v>
      </c>
      <c r="V10" s="53" t="s">
        <v>439</v>
      </c>
      <c r="W10" s="53" t="s">
        <v>440</v>
      </c>
      <c r="X10" s="53" t="s">
        <v>277</v>
      </c>
      <c r="Y10" s="54" t="s">
        <v>162</v>
      </c>
      <c r="Z10" s="53" t="s">
        <v>441</v>
      </c>
      <c r="AA10" s="53" t="s">
        <v>442</v>
      </c>
      <c r="AB10" s="53" t="s">
        <v>443</v>
      </c>
      <c r="AC10" s="53" t="s">
        <v>163</v>
      </c>
    </row>
    <row r="11" spans="1:29" ht="15" customHeight="1" x14ac:dyDescent="0.2">
      <c r="B11" s="52" t="s">
        <v>153</v>
      </c>
      <c r="C11" s="25">
        <v>0.22730712155059013</v>
      </c>
      <c r="D11" s="25">
        <v>0.18011357458798508</v>
      </c>
      <c r="E11" s="25">
        <v>0.27268490391342265</v>
      </c>
      <c r="F11" s="25">
        <v>0.1846645984210466</v>
      </c>
      <c r="G11" s="25">
        <v>0.18621941695087835</v>
      </c>
      <c r="H11" s="25">
        <v>0.19600817561149597</v>
      </c>
      <c r="I11" s="25">
        <f>AVERAGE(D11:H11)</f>
        <v>0.20393813389696575</v>
      </c>
      <c r="J11" s="25">
        <v>0.39376301122339147</v>
      </c>
      <c r="K11" s="25">
        <v>0.24407625896856189</v>
      </c>
      <c r="L11" s="25">
        <v>0.21342493319197706</v>
      </c>
      <c r="M11" s="25">
        <v>0.24306021751584234</v>
      </c>
      <c r="N11" s="25">
        <v>0.23233363659758316</v>
      </c>
      <c r="O11" s="25">
        <v>0.17491632798000389</v>
      </c>
      <c r="P11" s="25">
        <v>0.20330564167938733</v>
      </c>
      <c r="Q11" s="25">
        <v>0.19616849308735446</v>
      </c>
      <c r="R11" s="25">
        <v>0.19317384024983958</v>
      </c>
      <c r="S11" s="25">
        <v>0.2051028781815579</v>
      </c>
      <c r="T11" s="25">
        <f>AVERAGE(J11:S11)</f>
        <v>0.22993252386754989</v>
      </c>
      <c r="U11" s="25">
        <v>0.327456336860594</v>
      </c>
      <c r="V11" s="25">
        <v>0.28513950403583677</v>
      </c>
      <c r="W11" s="25">
        <v>0.19967444260653697</v>
      </c>
      <c r="X11" s="25">
        <v>0.1750041724819886</v>
      </c>
      <c r="Y11" s="25">
        <f>AVERAGE(U11:X11)</f>
        <v>0.24681861399623908</v>
      </c>
      <c r="Z11" s="25">
        <v>0.21482990211562106</v>
      </c>
      <c r="AA11" s="25">
        <v>0.19200440084463671</v>
      </c>
      <c r="AB11" s="25">
        <v>0.2095860372248449</v>
      </c>
      <c r="AC11" s="25">
        <f>AVERAGE(Z11:AB11)</f>
        <v>0.20547344672836756</v>
      </c>
    </row>
    <row r="12" spans="1:29" ht="15" customHeight="1" x14ac:dyDescent="0.2">
      <c r="B12" s="52" t="s">
        <v>31</v>
      </c>
      <c r="C12" s="25">
        <v>0.20402074605226517</v>
      </c>
      <c r="D12" s="25">
        <v>0.10349553823471069</v>
      </c>
      <c r="E12" s="25">
        <v>0.1483699828386307</v>
      </c>
      <c r="F12" s="25">
        <v>0.1426530331373215</v>
      </c>
      <c r="G12" s="25">
        <v>0.13176107406616211</v>
      </c>
      <c r="H12" s="25">
        <v>0.15823698043823239</v>
      </c>
      <c r="I12" s="25">
        <f>AVERAGE(D12:H12)</f>
        <v>0.13690332174301148</v>
      </c>
      <c r="J12" s="25">
        <v>0.40377220511436462</v>
      </c>
      <c r="K12" s="25">
        <v>0.17911908030509949</v>
      </c>
      <c r="L12" s="25">
        <v>0.18690136075019839</v>
      </c>
      <c r="M12" s="25">
        <v>0.13898742198944089</v>
      </c>
      <c r="N12" s="25">
        <v>0.1218941360712051</v>
      </c>
      <c r="O12" s="25">
        <v>0.15982742607593539</v>
      </c>
      <c r="P12" s="25">
        <v>0.14973397552967069</v>
      </c>
      <c r="Q12" s="25">
        <v>0.15778157114982599</v>
      </c>
      <c r="R12" s="25">
        <v>0.15999999642372131</v>
      </c>
      <c r="S12" s="25">
        <v>0.1666666716337204</v>
      </c>
      <c r="T12" s="25">
        <f>AVERAGE(J12:S12)</f>
        <v>0.18246838450431824</v>
      </c>
      <c r="U12" s="25">
        <v>0.37679260969161987</v>
      </c>
      <c r="V12" s="25">
        <v>0.32001209259033198</v>
      </c>
      <c r="W12" s="25">
        <v>0.17800687253475189</v>
      </c>
      <c r="X12" s="25">
        <v>0.18347698450088501</v>
      </c>
      <c r="Y12" s="25">
        <f>AVERAGE(U12:X12)</f>
        <v>0.2645721398293972</v>
      </c>
      <c r="Z12" s="25">
        <v>0.21198494732379911</v>
      </c>
      <c r="AA12" s="25">
        <v>0.14080753922462461</v>
      </c>
      <c r="AB12" s="25">
        <v>0.32596933841705322</v>
      </c>
      <c r="AC12" s="25">
        <f>AVERAGE(Z12:AB12)</f>
        <v>0.226253941655159</v>
      </c>
    </row>
    <row r="13" spans="1:29" ht="15" customHeight="1" x14ac:dyDescent="0.2">
      <c r="B13" s="52" t="s">
        <v>154</v>
      </c>
      <c r="C13" s="25">
        <v>0.15334871083498</v>
      </c>
      <c r="D13" s="25">
        <v>0.10349553823471069</v>
      </c>
      <c r="E13" s="25">
        <v>0.17711988091468811</v>
      </c>
      <c r="F13" s="25">
        <v>0.11902407556772231</v>
      </c>
      <c r="G13" s="25">
        <v>0.1600444167852402</v>
      </c>
      <c r="H13" s="25">
        <v>0.14353494346141821</v>
      </c>
      <c r="I13" s="25">
        <f>AVERAGE(D13:H13)</f>
        <v>0.14064377099275588</v>
      </c>
      <c r="J13" s="25">
        <v>0.40326812863349909</v>
      </c>
      <c r="K13" s="25"/>
      <c r="L13" s="25">
        <v>0.14263525605201721</v>
      </c>
      <c r="M13" s="25">
        <v>0.173492431640625</v>
      </c>
      <c r="N13" s="25">
        <v>0.1163125708699226</v>
      </c>
      <c r="O13" s="25">
        <v>0.1429442763328552</v>
      </c>
      <c r="P13" s="25">
        <v>0.11603750288486479</v>
      </c>
      <c r="Q13" s="25">
        <v>0.10716723650693891</v>
      </c>
      <c r="R13" s="25">
        <v>0.10424242913722991</v>
      </c>
      <c r="S13" s="25">
        <v>0.1116619408130646</v>
      </c>
      <c r="T13" s="25">
        <f>AVERAGE(J13:S13)</f>
        <v>0.1575290858745575</v>
      </c>
      <c r="U13" s="25">
        <v>0.26722279191017151</v>
      </c>
      <c r="V13" s="25">
        <v>0.14411140978336329</v>
      </c>
      <c r="W13" s="25">
        <v>0.1037800684571266</v>
      </c>
      <c r="X13" s="25">
        <v>0.1066333949565887</v>
      </c>
      <c r="Y13" s="25">
        <f>AVERAGE(U13:X13)</f>
        <v>0.15543691627681253</v>
      </c>
      <c r="Z13" s="25">
        <v>0.1695594638586044</v>
      </c>
      <c r="AA13" s="25">
        <v>0.1334289759397507</v>
      </c>
      <c r="AB13" s="25">
        <v>0.16625337302684781</v>
      </c>
      <c r="AC13" s="25">
        <f>AVERAGE(Z13:AB13)</f>
        <v>0.15641393760840097</v>
      </c>
    </row>
    <row r="14" spans="1:29" x14ac:dyDescent="0.2">
      <c r="B14" s="81" t="s">
        <v>544</v>
      </c>
    </row>
    <row r="19" spans="1:2" ht="13.8" x14ac:dyDescent="0.25">
      <c r="A19" s="5"/>
      <c r="B19" s="5" t="s">
        <v>348</v>
      </c>
    </row>
    <row r="20" spans="1:2" ht="13.8" x14ac:dyDescent="0.25">
      <c r="A20" s="5"/>
    </row>
    <row r="46" spans="1:2" ht="13.8" x14ac:dyDescent="0.25">
      <c r="A46" s="5"/>
      <c r="B46" s="5" t="s">
        <v>152</v>
      </c>
    </row>
    <row r="47" spans="1:2" x14ac:dyDescent="0.2">
      <c r="A47" s="47"/>
      <c r="B47" s="47">
        <v>2019</v>
      </c>
    </row>
    <row r="49" spans="1:29" x14ac:dyDescent="0.2">
      <c r="C49" s="94">
        <v>2019</v>
      </c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15"/>
      <c r="AC49" s="22"/>
    </row>
    <row r="50" spans="1:29" ht="12" thickBot="1" x14ac:dyDescent="0.25">
      <c r="C50" s="55"/>
      <c r="D50" s="98" t="s">
        <v>158</v>
      </c>
      <c r="E50" s="98"/>
      <c r="F50" s="98"/>
      <c r="G50" s="98"/>
      <c r="H50" s="98"/>
      <c r="I50" s="99"/>
      <c r="J50" s="96" t="s">
        <v>157</v>
      </c>
      <c r="K50" s="95"/>
      <c r="L50" s="95"/>
      <c r="M50" s="95"/>
      <c r="N50" s="95"/>
      <c r="O50" s="95"/>
      <c r="P50" s="95"/>
      <c r="Q50" s="95"/>
      <c r="R50" s="95"/>
      <c r="S50" s="95"/>
      <c r="T50" s="97"/>
      <c r="U50" s="96" t="s">
        <v>156</v>
      </c>
      <c r="V50" s="95"/>
      <c r="W50" s="95"/>
      <c r="X50" s="95"/>
      <c r="Y50" s="97"/>
      <c r="Z50" s="95" t="s">
        <v>155</v>
      </c>
      <c r="AA50" s="95"/>
      <c r="AB50" s="95"/>
      <c r="AC50" s="95"/>
    </row>
    <row r="51" spans="1:29" ht="57.6" thickTop="1" x14ac:dyDescent="0.2">
      <c r="B51" s="46"/>
      <c r="C51" s="54" t="s">
        <v>159</v>
      </c>
      <c r="D51" s="53" t="s">
        <v>424</v>
      </c>
      <c r="E51" s="53" t="s">
        <v>425</v>
      </c>
      <c r="F51" s="53" t="s">
        <v>426</v>
      </c>
      <c r="G51" s="53" t="s">
        <v>427</v>
      </c>
      <c r="H51" s="53" t="s">
        <v>428</v>
      </c>
      <c r="I51" s="54" t="s">
        <v>160</v>
      </c>
      <c r="J51" s="53" t="s">
        <v>429</v>
      </c>
      <c r="K51" s="53" t="s">
        <v>430</v>
      </c>
      <c r="L51" s="53" t="s">
        <v>431</v>
      </c>
      <c r="M51" s="53" t="s">
        <v>432</v>
      </c>
      <c r="N51" s="53" t="s">
        <v>433</v>
      </c>
      <c r="O51" s="53" t="s">
        <v>434</v>
      </c>
      <c r="P51" s="53" t="s">
        <v>435</v>
      </c>
      <c r="Q51" s="53" t="s">
        <v>562</v>
      </c>
      <c r="R51" s="53" t="s">
        <v>436</v>
      </c>
      <c r="S51" s="53" t="s">
        <v>437</v>
      </c>
      <c r="T51" s="54" t="s">
        <v>161</v>
      </c>
      <c r="U51" s="53" t="s">
        <v>438</v>
      </c>
      <c r="V51" s="53" t="s">
        <v>439</v>
      </c>
      <c r="W51" s="53" t="s">
        <v>440</v>
      </c>
      <c r="X51" s="53" t="s">
        <v>277</v>
      </c>
      <c r="Y51" s="54" t="s">
        <v>162</v>
      </c>
      <c r="Z51" s="53" t="s">
        <v>441</v>
      </c>
      <c r="AA51" s="53" t="s">
        <v>442</v>
      </c>
      <c r="AB51" s="53" t="s">
        <v>443</v>
      </c>
      <c r="AC51" s="53" t="s">
        <v>163</v>
      </c>
    </row>
    <row r="52" spans="1:29" ht="15" customHeight="1" x14ac:dyDescent="0.2">
      <c r="B52" s="52" t="s">
        <v>153</v>
      </c>
      <c r="C52" s="25">
        <v>0.22940379501810426</v>
      </c>
      <c r="D52" s="25">
        <v>0.19084210526315792</v>
      </c>
      <c r="E52" s="25">
        <v>0.2764736842105262</v>
      </c>
      <c r="F52" s="25">
        <v>0.1874736842105264</v>
      </c>
      <c r="G52" s="25">
        <v>0.18036842105263159</v>
      </c>
      <c r="H52" s="25">
        <v>0.19889473684210526</v>
      </c>
      <c r="I52" s="25">
        <f>AVERAGE(D52:H52)</f>
        <v>0.2068105263157895</v>
      </c>
      <c r="J52" s="25">
        <v>0.40565789473684205</v>
      </c>
      <c r="K52" s="25">
        <v>0.23593750000000002</v>
      </c>
      <c r="L52" s="25">
        <v>0.20849999999999999</v>
      </c>
      <c r="M52" s="25">
        <v>0.25259459459459455</v>
      </c>
      <c r="N52" s="25">
        <v>0.2465263157894737</v>
      </c>
      <c r="O52" s="25">
        <v>0.16078947368421054</v>
      </c>
      <c r="P52" s="25">
        <v>0.21176315789473682</v>
      </c>
      <c r="Q52" s="25">
        <v>0.1944736842105263</v>
      </c>
      <c r="R52" s="25">
        <v>0.18400000000000002</v>
      </c>
      <c r="S52" s="25">
        <v>0.21342105263157898</v>
      </c>
      <c r="T52" s="25">
        <f>AVERAGE(J52:S52)</f>
        <v>0.2313663673541963</v>
      </c>
      <c r="U52" s="25">
        <v>0.35394736842105257</v>
      </c>
      <c r="V52" s="25">
        <v>0.28202631578947368</v>
      </c>
      <c r="W52" s="25">
        <v>0.19615789473684209</v>
      </c>
      <c r="X52" s="25">
        <v>0.18665789473684208</v>
      </c>
      <c r="Y52" s="25">
        <f>AVERAGE(U52:X52)</f>
        <v>0.25469736842105262</v>
      </c>
      <c r="Z52" s="25">
        <v>0.20260526315789479</v>
      </c>
      <c r="AA52" s="25">
        <v>0.23634210526315788</v>
      </c>
      <c r="AB52" s="25">
        <v>0.22676315789473681</v>
      </c>
      <c r="AC52" s="25">
        <f>AVERAGE(Z52:AB52)</f>
        <v>0.2219035087719298</v>
      </c>
    </row>
    <row r="53" spans="1:29" ht="15" customHeight="1" x14ac:dyDescent="0.2">
      <c r="B53" s="52" t="s">
        <v>31</v>
      </c>
      <c r="C53" s="25">
        <v>0.20213636363636364</v>
      </c>
      <c r="D53" s="3">
        <v>0.111</v>
      </c>
      <c r="E53" s="3">
        <v>0.152</v>
      </c>
      <c r="F53" s="3">
        <v>0.13900000000000001</v>
      </c>
      <c r="G53" s="3">
        <v>0.11899999999999999</v>
      </c>
      <c r="H53" s="3">
        <v>0.159</v>
      </c>
      <c r="I53" s="25">
        <f>AVERAGE(D53:H53)</f>
        <v>0.13600000000000001</v>
      </c>
      <c r="J53" s="3">
        <v>0.40899999999999997</v>
      </c>
      <c r="K53" s="3">
        <v>0.16200000000000001</v>
      </c>
      <c r="L53" s="3">
        <v>0.15</v>
      </c>
      <c r="M53" s="3">
        <v>0.153</v>
      </c>
      <c r="N53" s="3">
        <v>0.13100000000000001</v>
      </c>
      <c r="O53" s="3">
        <v>0.14099999999999999</v>
      </c>
      <c r="P53" s="3">
        <v>0.13300000000000001</v>
      </c>
      <c r="Q53" s="3">
        <v>0.13300000000000001</v>
      </c>
      <c r="R53" s="3">
        <v>0.13100000000000001</v>
      </c>
      <c r="S53" s="3">
        <v>0.158</v>
      </c>
      <c r="T53" s="25">
        <f>AVERAGE(J53:S53)</f>
        <v>0.17009999999999997</v>
      </c>
      <c r="U53" s="3">
        <v>0.39500000000000002</v>
      </c>
      <c r="V53" s="3">
        <v>0.34899999999999998</v>
      </c>
      <c r="W53" s="3">
        <v>0.17299999999999999</v>
      </c>
      <c r="X53" s="3">
        <v>0.192</v>
      </c>
      <c r="Y53" s="25">
        <f>AVERAGE(U53:X53)</f>
        <v>0.27725</v>
      </c>
      <c r="Z53" s="3">
        <v>0.183</v>
      </c>
      <c r="AA53" s="3">
        <v>0.38</v>
      </c>
      <c r="AB53" s="3">
        <v>0.39400000000000002</v>
      </c>
      <c r="AC53" s="25">
        <f>AVERAGE(Z53:AB53)</f>
        <v>0.31900000000000001</v>
      </c>
    </row>
    <row r="54" spans="1:29" x14ac:dyDescent="0.2">
      <c r="B54" s="81" t="s">
        <v>423</v>
      </c>
    </row>
    <row r="55" spans="1:29" x14ac:dyDescent="0.2">
      <c r="B55" s="77"/>
    </row>
    <row r="56" spans="1:29" x14ac:dyDescent="0.2">
      <c r="B56" s="77"/>
    </row>
    <row r="57" spans="1:29" x14ac:dyDescent="0.2">
      <c r="B57" s="77"/>
    </row>
    <row r="58" spans="1:29" x14ac:dyDescent="0.2">
      <c r="B58" s="77"/>
    </row>
    <row r="59" spans="1:29" x14ac:dyDescent="0.2">
      <c r="B59" s="77"/>
    </row>
    <row r="60" spans="1:29" x14ac:dyDescent="0.2">
      <c r="B60" s="77"/>
    </row>
    <row r="63" spans="1:29" ht="13.8" x14ac:dyDescent="0.25">
      <c r="A63" s="5"/>
      <c r="B63" s="5" t="s">
        <v>545</v>
      </c>
    </row>
    <row r="66" spans="2:29" ht="11.4" customHeight="1" x14ac:dyDescent="0.25">
      <c r="C66" s="94" t="s">
        <v>164</v>
      </c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</row>
    <row r="67" spans="2:29" ht="12" thickBot="1" x14ac:dyDescent="0.25">
      <c r="C67" s="55"/>
      <c r="D67" s="98" t="s">
        <v>158</v>
      </c>
      <c r="E67" s="98"/>
      <c r="F67" s="98"/>
      <c r="G67" s="98"/>
      <c r="H67" s="98"/>
      <c r="I67" s="99"/>
      <c r="J67" s="96" t="s">
        <v>157</v>
      </c>
      <c r="K67" s="95"/>
      <c r="L67" s="95"/>
      <c r="M67" s="95"/>
      <c r="N67" s="95"/>
      <c r="O67" s="95"/>
      <c r="P67" s="95"/>
      <c r="Q67" s="95"/>
      <c r="R67" s="95"/>
      <c r="S67" s="95"/>
      <c r="T67" s="97"/>
      <c r="U67" s="96" t="s">
        <v>156</v>
      </c>
      <c r="V67" s="95"/>
      <c r="W67" s="95"/>
      <c r="X67" s="95"/>
      <c r="Y67" s="97"/>
      <c r="Z67" s="95" t="s">
        <v>155</v>
      </c>
      <c r="AA67" s="95"/>
      <c r="AB67" s="95"/>
      <c r="AC67" s="95"/>
    </row>
    <row r="68" spans="2:29" ht="57.6" thickTop="1" x14ac:dyDescent="0.2">
      <c r="B68" s="46"/>
      <c r="C68" s="54" t="s">
        <v>159</v>
      </c>
      <c r="D68" s="53" t="s">
        <v>424</v>
      </c>
      <c r="E68" s="53" t="s">
        <v>425</v>
      </c>
      <c r="F68" s="53" t="s">
        <v>426</v>
      </c>
      <c r="G68" s="53" t="s">
        <v>427</v>
      </c>
      <c r="H68" s="53" t="s">
        <v>428</v>
      </c>
      <c r="I68" s="54" t="s">
        <v>160</v>
      </c>
      <c r="J68" s="53" t="s">
        <v>429</v>
      </c>
      <c r="K68" s="53" t="s">
        <v>430</v>
      </c>
      <c r="L68" s="53" t="s">
        <v>431</v>
      </c>
      <c r="M68" s="53" t="s">
        <v>432</v>
      </c>
      <c r="N68" s="53" t="s">
        <v>433</v>
      </c>
      <c r="O68" s="53" t="s">
        <v>434</v>
      </c>
      <c r="P68" s="53" t="s">
        <v>435</v>
      </c>
      <c r="Q68" s="53" t="s">
        <v>562</v>
      </c>
      <c r="R68" s="53" t="s">
        <v>436</v>
      </c>
      <c r="S68" s="53" t="s">
        <v>437</v>
      </c>
      <c r="T68" s="54" t="s">
        <v>161</v>
      </c>
      <c r="U68" s="53" t="s">
        <v>438</v>
      </c>
      <c r="V68" s="53" t="s">
        <v>439</v>
      </c>
      <c r="W68" s="53" t="s">
        <v>440</v>
      </c>
      <c r="X68" s="53" t="s">
        <v>277</v>
      </c>
      <c r="Y68" s="54" t="s">
        <v>162</v>
      </c>
      <c r="Z68" s="53" t="s">
        <v>441</v>
      </c>
      <c r="AA68" s="53" t="s">
        <v>442</v>
      </c>
      <c r="AB68" s="53" t="s">
        <v>443</v>
      </c>
      <c r="AC68" s="53" t="s">
        <v>163</v>
      </c>
    </row>
    <row r="69" spans="2:29" x14ac:dyDescent="0.2">
      <c r="B69" s="52" t="s">
        <v>153</v>
      </c>
      <c r="C69" s="17">
        <f t="shared" ref="C69:AC69" si="0">(C11-C52)/C52</f>
        <v>-9.139663392877459E-3</v>
      </c>
      <c r="D69" s="17">
        <f t="shared" si="0"/>
        <v>-5.6216790631076693E-2</v>
      </c>
      <c r="E69" s="17">
        <f t="shared" si="0"/>
        <v>-1.3703945487334397E-2</v>
      </c>
      <c r="F69" s="17">
        <f t="shared" si="0"/>
        <v>-1.4983893879875421E-2</v>
      </c>
      <c r="G69" s="17">
        <f t="shared" si="0"/>
        <v>3.2439136873851263E-2</v>
      </c>
      <c r="H69" s="17">
        <f t="shared" si="0"/>
        <v>-1.4513009627302603E-2</v>
      </c>
      <c r="I69" s="17">
        <f t="shared" si="0"/>
        <v>-1.3889004926363142E-2</v>
      </c>
      <c r="J69" s="17">
        <f t="shared" si="0"/>
        <v>-2.9322450438606696E-2</v>
      </c>
      <c r="K69" s="17">
        <f t="shared" si="0"/>
        <v>3.4495402250858231E-2</v>
      </c>
      <c r="L69" s="17">
        <f t="shared" si="0"/>
        <v>2.3620782695333648E-2</v>
      </c>
      <c r="M69" s="17">
        <f t="shared" si="0"/>
        <v>-3.7745768447874153E-2</v>
      </c>
      <c r="N69" s="17">
        <f t="shared" si="0"/>
        <v>-5.7570645739948835E-2</v>
      </c>
      <c r="O69" s="17">
        <f t="shared" si="0"/>
        <v>8.7859322952560964E-2</v>
      </c>
      <c r="P69" s="17">
        <f t="shared" si="0"/>
        <v>-3.9938562965487825E-2</v>
      </c>
      <c r="Q69" s="17">
        <f t="shared" si="0"/>
        <v>8.7148494342990535E-3</v>
      </c>
      <c r="R69" s="17">
        <f t="shared" si="0"/>
        <v>4.9857827444780178E-2</v>
      </c>
      <c r="S69" s="17">
        <f t="shared" si="0"/>
        <v>-3.8975416658545162E-2</v>
      </c>
      <c r="T69" s="17">
        <f t="shared" si="0"/>
        <v>-6.1972857293097925E-3</v>
      </c>
      <c r="U69" s="17">
        <f t="shared" si="0"/>
        <v>-7.4844550133637597E-2</v>
      </c>
      <c r="V69" s="17">
        <f t="shared" si="0"/>
        <v>1.1038644523821708E-2</v>
      </c>
      <c r="W69" s="17">
        <f t="shared" si="0"/>
        <v>1.7927128930561507E-2</v>
      </c>
      <c r="X69" s="17">
        <f t="shared" si="0"/>
        <v>-6.2433588845965345E-2</v>
      </c>
      <c r="Y69" s="17">
        <f t="shared" si="0"/>
        <v>-3.0933788101763112E-2</v>
      </c>
      <c r="Z69" s="17">
        <f t="shared" si="0"/>
        <v>6.0337223067099377E-2</v>
      </c>
      <c r="AA69" s="17">
        <f t="shared" si="0"/>
        <v>-0.18759968465692067</v>
      </c>
      <c r="AB69" s="17">
        <f t="shared" si="0"/>
        <v>-7.5749168557025959E-2</v>
      </c>
      <c r="AC69" s="17">
        <f t="shared" si="0"/>
        <v>-7.4041470252049435E-2</v>
      </c>
    </row>
    <row r="70" spans="2:29" x14ac:dyDescent="0.2">
      <c r="B70" s="52" t="s">
        <v>31</v>
      </c>
      <c r="C70" s="17">
        <f t="shared" ref="C70:AC70" si="1">(C12-C53)/C53</f>
        <v>9.3223326174575131E-3</v>
      </c>
      <c r="D70" s="17">
        <f t="shared" si="1"/>
        <v>-6.7607763651255023E-2</v>
      </c>
      <c r="E70" s="17">
        <f t="shared" si="1"/>
        <v>-2.3881691851113766E-2</v>
      </c>
      <c r="F70" s="17">
        <f t="shared" si="1"/>
        <v>2.6280813937564654E-2</v>
      </c>
      <c r="G70" s="17">
        <f t="shared" si="1"/>
        <v>0.10723591652237072</v>
      </c>
      <c r="H70" s="17">
        <f t="shared" si="1"/>
        <v>-4.798865168349738E-3</v>
      </c>
      <c r="I70" s="17">
        <f t="shared" si="1"/>
        <v>6.6420716397902228E-3</v>
      </c>
      <c r="J70" s="17">
        <f t="shared" si="1"/>
        <v>-1.2781894585905503E-2</v>
      </c>
      <c r="K70" s="17">
        <f t="shared" si="1"/>
        <v>0.10567333521666347</v>
      </c>
      <c r="L70" s="17">
        <f t="shared" si="1"/>
        <v>0.24600907166798933</v>
      </c>
      <c r="M70" s="17">
        <f t="shared" si="1"/>
        <v>-9.1585477193196776E-2</v>
      </c>
      <c r="N70" s="17">
        <f t="shared" si="1"/>
        <v>-6.9510411670190134E-2</v>
      </c>
      <c r="O70" s="17">
        <f t="shared" si="1"/>
        <v>0.13352784451018018</v>
      </c>
      <c r="P70" s="17">
        <f t="shared" si="1"/>
        <v>0.12581936488474196</v>
      </c>
      <c r="Q70" s="17">
        <f t="shared" si="1"/>
        <v>0.18632760263027057</v>
      </c>
      <c r="R70" s="17">
        <f t="shared" si="1"/>
        <v>0.22137401850168936</v>
      </c>
      <c r="S70" s="17">
        <f t="shared" si="1"/>
        <v>5.4852352112154404E-2</v>
      </c>
      <c r="T70" s="17">
        <f t="shared" si="1"/>
        <v>7.2712430948373111E-2</v>
      </c>
      <c r="U70" s="17">
        <f t="shared" si="1"/>
        <v>-4.6094659008557325E-2</v>
      </c>
      <c r="V70" s="17">
        <f t="shared" si="1"/>
        <v>-8.3059906617959894E-2</v>
      </c>
      <c r="W70" s="17">
        <f t="shared" si="1"/>
        <v>2.8941459738450321E-2</v>
      </c>
      <c r="X70" s="17">
        <f t="shared" si="1"/>
        <v>-4.4390705724557264E-2</v>
      </c>
      <c r="Y70" s="17">
        <f t="shared" si="1"/>
        <v>-4.5727178252850477E-2</v>
      </c>
      <c r="Z70" s="17">
        <f t="shared" si="1"/>
        <v>0.1583876902939842</v>
      </c>
      <c r="AA70" s="17">
        <f t="shared" si="1"/>
        <v>-0.62945384414572469</v>
      </c>
      <c r="AB70" s="17">
        <f t="shared" si="1"/>
        <v>-0.17266665376382434</v>
      </c>
      <c r="AC70" s="17">
        <f t="shared" si="1"/>
        <v>-0.29073999481141383</v>
      </c>
    </row>
    <row r="71" spans="2:29" x14ac:dyDescent="0.2">
      <c r="B71" s="81" t="s">
        <v>546</v>
      </c>
    </row>
  </sheetData>
  <mergeCells count="15">
    <mergeCell ref="C49:AA49"/>
    <mergeCell ref="D50:I50"/>
    <mergeCell ref="J50:T50"/>
    <mergeCell ref="U50:Y50"/>
    <mergeCell ref="Z50:AC50"/>
    <mergeCell ref="D67:I67"/>
    <mergeCell ref="J67:T67"/>
    <mergeCell ref="U67:Y67"/>
    <mergeCell ref="Z67:AC67"/>
    <mergeCell ref="C66:AC66"/>
    <mergeCell ref="C8:AA8"/>
    <mergeCell ref="Z9:AC9"/>
    <mergeCell ref="U9:Y9"/>
    <mergeCell ref="J9:T9"/>
    <mergeCell ref="D9:I9"/>
  </mergeCells>
  <hyperlinks>
    <hyperlink ref="A1" location="Índice!A1" display="Índice" xr:uid="{2676FCFD-AFA3-4BF3-8CDE-4620293335B2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29" fitToHeight="2" orientation="landscape" horizontalDpi="1200" verticalDpi="1200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FCF09-32CA-4CA6-B982-3D9FD1A97E44}">
  <sheetPr>
    <pageSetUpPr fitToPage="1"/>
  </sheetPr>
  <dimension ref="A1:J14"/>
  <sheetViews>
    <sheetView workbookViewId="0"/>
  </sheetViews>
  <sheetFormatPr defaultRowHeight="11.4" x14ac:dyDescent="0.2"/>
  <cols>
    <col min="1" max="1" width="8.88671875" style="3"/>
    <col min="2" max="2" width="5.5546875" style="3" customWidth="1"/>
    <col min="3" max="3" width="11.109375" style="3" bestFit="1" customWidth="1"/>
    <col min="4" max="10" width="15.77734375" style="3" customWidth="1"/>
    <col min="11" max="16384" width="8.88671875" style="3"/>
  </cols>
  <sheetData>
    <row r="1" spans="1:10" ht="14.4" x14ac:dyDescent="0.3">
      <c r="A1" s="21" t="s">
        <v>90</v>
      </c>
    </row>
    <row r="2" spans="1:10" ht="24.15" customHeight="1" x14ac:dyDescent="0.3">
      <c r="A2" s="21"/>
    </row>
    <row r="3" spans="1:10" ht="24.15" customHeight="1" x14ac:dyDescent="0.3">
      <c r="A3" s="21"/>
    </row>
    <row r="4" spans="1:10" ht="24.15" customHeight="1" x14ac:dyDescent="0.3">
      <c r="A4" s="1"/>
    </row>
    <row r="5" spans="1:10" ht="13.8" x14ac:dyDescent="0.25">
      <c r="A5" s="5"/>
      <c r="B5" s="5" t="s">
        <v>556</v>
      </c>
      <c r="C5" s="5"/>
    </row>
    <row r="6" spans="1:10" x14ac:dyDescent="0.2">
      <c r="A6" s="47"/>
      <c r="B6" s="47">
        <v>2022</v>
      </c>
      <c r="C6" s="47"/>
    </row>
    <row r="9" spans="1:10" ht="12" thickBot="1" x14ac:dyDescent="0.25"/>
    <row r="10" spans="1:10" ht="23.4" thickTop="1" x14ac:dyDescent="0.2">
      <c r="D10" s="53" t="s">
        <v>274</v>
      </c>
      <c r="E10" s="53" t="s">
        <v>275</v>
      </c>
      <c r="F10" s="53" t="s">
        <v>276</v>
      </c>
      <c r="G10" s="53" t="s">
        <v>277</v>
      </c>
      <c r="H10" s="53" t="s">
        <v>278</v>
      </c>
      <c r="I10" s="53" t="s">
        <v>551</v>
      </c>
      <c r="J10" s="53" t="s">
        <v>279</v>
      </c>
    </row>
    <row r="11" spans="1:10" x14ac:dyDescent="0.2">
      <c r="C11" s="52" t="s">
        <v>153</v>
      </c>
      <c r="D11" s="25">
        <v>0.327456336860594</v>
      </c>
      <c r="E11" s="25">
        <v>0.28513950403583677</v>
      </c>
      <c r="F11" s="25">
        <v>0.19967444260653697</v>
      </c>
      <c r="G11" s="25">
        <v>0.1750041724819886</v>
      </c>
      <c r="H11" s="25">
        <v>0.21482990211562106</v>
      </c>
      <c r="I11" s="25">
        <v>0.19200440084463671</v>
      </c>
      <c r="J11" s="25">
        <v>0.2095860372248449</v>
      </c>
    </row>
    <row r="12" spans="1:10" x14ac:dyDescent="0.2">
      <c r="C12" s="52" t="s">
        <v>31</v>
      </c>
      <c r="D12" s="25">
        <v>0.37679260969161987</v>
      </c>
      <c r="E12" s="25">
        <v>0.32001209259033198</v>
      </c>
      <c r="F12" s="25">
        <v>0.17800687253475189</v>
      </c>
      <c r="G12" s="25">
        <v>0.18347698450088501</v>
      </c>
      <c r="H12" s="25">
        <v>0.21198494732379911</v>
      </c>
      <c r="I12" s="25">
        <v>0.14080753922462461</v>
      </c>
      <c r="J12" s="25">
        <v>0.32596933841705322</v>
      </c>
    </row>
    <row r="13" spans="1:10" x14ac:dyDescent="0.2">
      <c r="C13" s="52" t="s">
        <v>154</v>
      </c>
      <c r="D13" s="25">
        <v>0.26722279191017151</v>
      </c>
      <c r="E13" s="25">
        <v>0.14411140978336329</v>
      </c>
      <c r="F13" s="25">
        <v>0.1037800684571266</v>
      </c>
      <c r="G13" s="25">
        <v>0.1066333949565887</v>
      </c>
      <c r="H13" s="25">
        <v>0.1695594638586044</v>
      </c>
      <c r="I13" s="25">
        <v>0.1334289759397507</v>
      </c>
      <c r="J13" s="25">
        <v>0.16625337302684781</v>
      </c>
    </row>
    <row r="14" spans="1:10" x14ac:dyDescent="0.2">
      <c r="C14" s="81" t="s">
        <v>544</v>
      </c>
    </row>
  </sheetData>
  <hyperlinks>
    <hyperlink ref="A1" location="Índice!A1" display="Índice" xr:uid="{E9568722-CA11-4B87-BE79-5AEB8E6B932D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1" orientation="landscape" horizontalDpi="1200" verticalDpi="120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08059-5AA1-46DD-BA6B-7211B8EDF508}">
  <dimension ref="A1:H14"/>
  <sheetViews>
    <sheetView workbookViewId="0"/>
  </sheetViews>
  <sheetFormatPr defaultRowHeight="11.4" x14ac:dyDescent="0.2"/>
  <cols>
    <col min="1" max="1" width="8.88671875" style="3"/>
    <col min="2" max="2" width="5.5546875" style="3" customWidth="1"/>
    <col min="3" max="3" width="11.109375" style="3" bestFit="1" customWidth="1"/>
    <col min="4" max="5" width="20.77734375" style="3" customWidth="1"/>
    <col min="6" max="6" width="23.109375" style="3" customWidth="1"/>
    <col min="7" max="8" width="20.77734375" style="3" customWidth="1"/>
    <col min="9" max="16384" width="8.88671875" style="3"/>
  </cols>
  <sheetData>
    <row r="1" spans="1:8" ht="14.4" x14ac:dyDescent="0.3">
      <c r="A1" s="21" t="s">
        <v>90</v>
      </c>
    </row>
    <row r="2" spans="1:8" ht="24.15" customHeight="1" x14ac:dyDescent="0.3">
      <c r="A2" s="21"/>
    </row>
    <row r="3" spans="1:8" ht="24.15" customHeight="1" x14ac:dyDescent="0.3">
      <c r="A3" s="21"/>
    </row>
    <row r="4" spans="1:8" ht="24.15" customHeight="1" x14ac:dyDescent="0.3">
      <c r="A4" s="1"/>
    </row>
    <row r="5" spans="1:8" ht="13.8" x14ac:dyDescent="0.25">
      <c r="A5" s="5"/>
      <c r="B5" s="5" t="s">
        <v>557</v>
      </c>
      <c r="C5" s="5"/>
    </row>
    <row r="6" spans="1:8" x14ac:dyDescent="0.2">
      <c r="A6" s="47"/>
      <c r="B6" s="47">
        <v>2022</v>
      </c>
      <c r="C6" s="47"/>
    </row>
    <row r="9" spans="1:8" ht="12" thickBot="1" x14ac:dyDescent="0.25"/>
    <row r="10" spans="1:8" ht="43.2" customHeight="1" thickTop="1" x14ac:dyDescent="0.2">
      <c r="D10" s="53" t="s">
        <v>561</v>
      </c>
      <c r="E10" s="53" t="s">
        <v>547</v>
      </c>
      <c r="F10" s="53" t="s">
        <v>548</v>
      </c>
      <c r="G10" s="53" t="s">
        <v>549</v>
      </c>
      <c r="H10" s="53" t="s">
        <v>550</v>
      </c>
    </row>
    <row r="11" spans="1:8" x14ac:dyDescent="0.2">
      <c r="C11" s="52" t="s">
        <v>153</v>
      </c>
      <c r="D11" s="25">
        <v>2.1000000000000001E-2</v>
      </c>
      <c r="E11" s="25">
        <v>3.1E-2</v>
      </c>
      <c r="F11" s="25">
        <v>0.08</v>
      </c>
      <c r="G11" s="25">
        <v>4.5999999999999999E-2</v>
      </c>
      <c r="H11" s="25">
        <v>2.4E-2</v>
      </c>
    </row>
    <row r="12" spans="1:8" x14ac:dyDescent="0.2">
      <c r="C12" s="52" t="s">
        <v>31</v>
      </c>
      <c r="D12" s="3">
        <v>2.1999999999999999E-2</v>
      </c>
      <c r="E12" s="3">
        <v>2.5999999999999999E-2</v>
      </c>
      <c r="F12" s="3">
        <v>7.2999999999999995E-2</v>
      </c>
      <c r="G12" s="3">
        <v>4.5999999999999999E-2</v>
      </c>
      <c r="H12" s="3">
        <v>1.9E-2</v>
      </c>
    </row>
    <row r="13" spans="1:8" x14ac:dyDescent="0.2">
      <c r="C13" s="52" t="s">
        <v>22</v>
      </c>
      <c r="D13" s="25">
        <v>2.5999999999999999E-2</v>
      </c>
      <c r="E13" s="25">
        <v>1.2999999999999999E-2</v>
      </c>
      <c r="F13" s="25">
        <v>0.06</v>
      </c>
      <c r="G13" s="25">
        <v>2.1999999999999999E-2</v>
      </c>
      <c r="H13" s="25">
        <v>8.0000000000000002E-3</v>
      </c>
    </row>
    <row r="14" spans="1:8" x14ac:dyDescent="0.2">
      <c r="C14" s="81" t="s">
        <v>544</v>
      </c>
    </row>
  </sheetData>
  <hyperlinks>
    <hyperlink ref="A1" location="Índice!A1" display="Índice" xr:uid="{95EC3197-3899-4C79-BAD9-B92FBD331748}"/>
  </hyperlink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793BC-8AA6-4869-8C1F-4D4E0CC3B32D}">
  <dimension ref="A1:H14"/>
  <sheetViews>
    <sheetView workbookViewId="0"/>
  </sheetViews>
  <sheetFormatPr defaultRowHeight="11.4" x14ac:dyDescent="0.2"/>
  <cols>
    <col min="1" max="1" width="8.88671875" style="3"/>
    <col min="2" max="2" width="5.5546875" style="3" customWidth="1"/>
    <col min="3" max="3" width="11.109375" style="3" bestFit="1" customWidth="1"/>
    <col min="4" max="5" width="20.77734375" style="3" customWidth="1"/>
    <col min="6" max="6" width="23.109375" style="3" customWidth="1"/>
    <col min="7" max="7" width="20.77734375" style="3" customWidth="1"/>
    <col min="8" max="8" width="22" style="3" customWidth="1"/>
    <col min="9" max="16384" width="8.88671875" style="3"/>
  </cols>
  <sheetData>
    <row r="1" spans="1:8" ht="14.4" x14ac:dyDescent="0.3">
      <c r="A1" s="21" t="s">
        <v>90</v>
      </c>
    </row>
    <row r="2" spans="1:8" ht="24.15" customHeight="1" x14ac:dyDescent="0.3">
      <c r="A2" s="21"/>
    </row>
    <row r="3" spans="1:8" ht="24.15" customHeight="1" x14ac:dyDescent="0.3">
      <c r="A3" s="21"/>
    </row>
    <row r="4" spans="1:8" ht="24.15" customHeight="1" x14ac:dyDescent="0.3">
      <c r="A4" s="1"/>
    </row>
    <row r="5" spans="1:8" ht="13.8" x14ac:dyDescent="0.25">
      <c r="A5" s="5"/>
      <c r="B5" s="5" t="s">
        <v>555</v>
      </c>
      <c r="C5" s="5"/>
    </row>
    <row r="6" spans="1:8" x14ac:dyDescent="0.2">
      <c r="A6" s="47"/>
      <c r="B6" s="47">
        <v>2022</v>
      </c>
      <c r="C6" s="47"/>
    </row>
    <row r="9" spans="1:8" ht="12" thickBot="1" x14ac:dyDescent="0.25"/>
    <row r="10" spans="1:8" ht="46.2" customHeight="1" thickTop="1" x14ac:dyDescent="0.2">
      <c r="D10" s="53" t="s">
        <v>174</v>
      </c>
      <c r="E10" s="53" t="s">
        <v>552</v>
      </c>
      <c r="F10" s="53" t="s">
        <v>553</v>
      </c>
      <c r="G10" s="53" t="s">
        <v>554</v>
      </c>
      <c r="H10" s="53" t="s">
        <v>563</v>
      </c>
    </row>
    <row r="11" spans="1:8" x14ac:dyDescent="0.2">
      <c r="C11" s="52" t="s">
        <v>153</v>
      </c>
      <c r="D11" s="25">
        <v>8.5667017455163821E-2</v>
      </c>
      <c r="E11" s="25">
        <v>2.6842644340113759E-2</v>
      </c>
      <c r="F11" s="25">
        <v>4.3613905283180791E-3</v>
      </c>
      <c r="G11" s="25">
        <v>1.710031769777605E-3</v>
      </c>
      <c r="H11" s="25">
        <v>2.0811681488627057E-2</v>
      </c>
    </row>
    <row r="12" spans="1:8" x14ac:dyDescent="0.2">
      <c r="C12" s="52" t="s">
        <v>31</v>
      </c>
      <c r="D12" s="3">
        <v>0.04</v>
      </c>
      <c r="E12" s="3">
        <v>4.2999999999999997E-2</v>
      </c>
      <c r="F12" s="3">
        <v>1.7999999999999999E-2</v>
      </c>
      <c r="G12" s="3">
        <v>0</v>
      </c>
      <c r="H12" s="3">
        <v>4.3999999999999997E-2</v>
      </c>
    </row>
    <row r="13" spans="1:8" x14ac:dyDescent="0.2">
      <c r="C13" s="52" t="s">
        <v>4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</row>
    <row r="14" spans="1:8" x14ac:dyDescent="0.2">
      <c r="C14" s="81" t="s">
        <v>544</v>
      </c>
    </row>
  </sheetData>
  <hyperlinks>
    <hyperlink ref="A1" location="Índice!A1" display="Índice" xr:uid="{439C8F28-6EE1-481D-B4A7-83E828D240FE}"/>
  </hyperlink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6ECA8-8191-498C-9713-B8A7191374D6}">
  <sheetPr>
    <pageSetUpPr fitToPage="1"/>
  </sheetPr>
  <dimension ref="A1:K47"/>
  <sheetViews>
    <sheetView workbookViewId="0"/>
  </sheetViews>
  <sheetFormatPr defaultRowHeight="14.4" x14ac:dyDescent="0.3"/>
  <cols>
    <col min="1" max="1" width="21.6640625" style="1" customWidth="1"/>
    <col min="2" max="2" width="14.33203125" style="1" bestFit="1" customWidth="1"/>
    <col min="3" max="16384" width="8.88671875" style="1"/>
  </cols>
  <sheetData>
    <row r="1" spans="1:11" s="3" customFormat="1" x14ac:dyDescent="0.3">
      <c r="A1" s="21" t="s">
        <v>90</v>
      </c>
    </row>
    <row r="2" spans="1:11" s="3" customFormat="1" ht="24.15" customHeight="1" x14ac:dyDescent="0.3">
      <c r="A2" s="21"/>
    </row>
    <row r="3" spans="1:11" s="3" customFormat="1" ht="24.15" customHeight="1" x14ac:dyDescent="0.3">
      <c r="A3" s="21"/>
    </row>
    <row r="4" spans="1:11" s="3" customFormat="1" ht="24.15" customHeight="1" x14ac:dyDescent="0.3">
      <c r="A4" s="1"/>
      <c r="E4" s="49"/>
    </row>
    <row r="5" spans="1:11" s="3" customFormat="1" ht="13.8" x14ac:dyDescent="0.25">
      <c r="A5" s="5"/>
      <c r="B5" s="5" t="s">
        <v>363</v>
      </c>
    </row>
    <row r="6" spans="1:11" s="3" customFormat="1" ht="11.4" x14ac:dyDescent="0.2">
      <c r="A6" s="47"/>
      <c r="B6" s="47">
        <v>2018</v>
      </c>
    </row>
    <row r="7" spans="1:11" s="3" customFormat="1" ht="12" thickBot="1" x14ac:dyDescent="0.25"/>
    <row r="8" spans="1:11" s="3" customFormat="1" ht="23.4" thickTop="1" x14ac:dyDescent="0.2">
      <c r="C8" s="35" t="s">
        <v>280</v>
      </c>
      <c r="E8" s="53" t="s">
        <v>267</v>
      </c>
      <c r="F8" s="69"/>
      <c r="G8" s="69"/>
      <c r="H8" s="69"/>
      <c r="I8" s="69"/>
      <c r="J8" s="69"/>
      <c r="K8" s="69"/>
    </row>
    <row r="9" spans="1:11" s="3" customFormat="1" ht="11.4" x14ac:dyDescent="0.2">
      <c r="B9" s="12" t="s">
        <v>61</v>
      </c>
      <c r="C9" s="38">
        <v>0.84920638799667358</v>
      </c>
      <c r="D9" s="49"/>
      <c r="E9" s="38">
        <v>2.2707398486764809</v>
      </c>
      <c r="F9" s="25"/>
      <c r="G9" s="25"/>
      <c r="H9" s="25"/>
      <c r="I9" s="25"/>
      <c r="J9" s="25"/>
      <c r="K9" s="25"/>
    </row>
    <row r="10" spans="1:11" s="3" customFormat="1" x14ac:dyDescent="0.3">
      <c r="B10" s="14" t="s">
        <v>41</v>
      </c>
      <c r="C10" s="70">
        <v>1.3108651638031006</v>
      </c>
      <c r="D10" s="49"/>
      <c r="E10" s="38">
        <v>2.2707398486764809</v>
      </c>
    </row>
    <row r="11" spans="1:11" s="3" customFormat="1" x14ac:dyDescent="0.3">
      <c r="B11" s="14" t="s">
        <v>37</v>
      </c>
      <c r="C11" s="70">
        <v>1.6069735288619995</v>
      </c>
      <c r="D11" s="49"/>
      <c r="E11" s="38">
        <v>2.2707398486764809</v>
      </c>
      <c r="F11" s="25"/>
      <c r="G11" s="25"/>
      <c r="H11" s="25"/>
      <c r="I11" s="25"/>
      <c r="J11" s="25"/>
      <c r="K11" s="25"/>
    </row>
    <row r="12" spans="1:11" s="3" customFormat="1" ht="11.4" x14ac:dyDescent="0.2">
      <c r="B12" s="12" t="s">
        <v>4</v>
      </c>
      <c r="C12" s="38">
        <v>1.6753067970275879</v>
      </c>
      <c r="D12" s="36"/>
      <c r="E12" s="38">
        <v>2.2707398486764809</v>
      </c>
    </row>
    <row r="13" spans="1:11" s="3" customFormat="1" ht="11.4" x14ac:dyDescent="0.2">
      <c r="B13" s="12" t="s">
        <v>0</v>
      </c>
      <c r="C13" s="38">
        <v>1.7000778913497925</v>
      </c>
      <c r="D13" s="36"/>
      <c r="E13" s="38">
        <v>2.2707398486764809</v>
      </c>
    </row>
    <row r="14" spans="1:11" s="3" customFormat="1" ht="11.4" x14ac:dyDescent="0.2">
      <c r="B14" s="12" t="s">
        <v>1</v>
      </c>
      <c r="C14" s="38">
        <v>1.8006306886672974</v>
      </c>
      <c r="D14" s="36"/>
      <c r="E14" s="38">
        <v>2.2707398486764809</v>
      </c>
    </row>
    <row r="15" spans="1:11" s="3" customFormat="1" ht="11.4" x14ac:dyDescent="0.2">
      <c r="B15" s="12" t="s">
        <v>19</v>
      </c>
      <c r="C15" s="38">
        <v>1.8923345804214478</v>
      </c>
      <c r="D15" s="36"/>
      <c r="E15" s="38">
        <v>2.2707398486764809</v>
      </c>
    </row>
    <row r="16" spans="1:11" s="3" customFormat="1" x14ac:dyDescent="0.3">
      <c r="B16" s="14" t="s">
        <v>39</v>
      </c>
      <c r="C16" s="70">
        <v>1.9017237424850464</v>
      </c>
      <c r="D16" s="36"/>
      <c r="E16" s="38">
        <v>2.2707398486764809</v>
      </c>
    </row>
    <row r="17" spans="2:5" s="3" customFormat="1" ht="11.4" x14ac:dyDescent="0.2">
      <c r="B17" s="12" t="s">
        <v>10</v>
      </c>
      <c r="C17" s="38">
        <v>1.9342226982116699</v>
      </c>
      <c r="D17" s="36"/>
      <c r="E17" s="38">
        <v>2.2707398486764809</v>
      </c>
    </row>
    <row r="18" spans="2:5" s="3" customFormat="1" ht="11.4" x14ac:dyDescent="0.2">
      <c r="B18" s="12" t="s">
        <v>9</v>
      </c>
      <c r="C18" s="38">
        <v>1.9376929998397827</v>
      </c>
      <c r="D18" s="36"/>
      <c r="E18" s="38">
        <v>2.2707398486764809</v>
      </c>
    </row>
    <row r="19" spans="2:5" s="3" customFormat="1" ht="11.4" x14ac:dyDescent="0.2">
      <c r="B19" s="12" t="s">
        <v>52</v>
      </c>
      <c r="C19" s="38">
        <v>1.9800524711608887</v>
      </c>
      <c r="D19" s="36"/>
      <c r="E19" s="38">
        <v>2.2707398486764809</v>
      </c>
    </row>
    <row r="20" spans="2:5" s="3" customFormat="1" ht="11.4" x14ac:dyDescent="0.2">
      <c r="B20" s="12" t="s">
        <v>22</v>
      </c>
      <c r="C20" s="38">
        <v>2.0809152126312256</v>
      </c>
      <c r="D20" s="36"/>
      <c r="E20" s="38">
        <v>2.2707398486764809</v>
      </c>
    </row>
    <row r="21" spans="2:5" s="3" customFormat="1" ht="11.4" x14ac:dyDescent="0.2">
      <c r="B21" s="12" t="s">
        <v>27</v>
      </c>
      <c r="C21" s="38">
        <v>2.0857779979705811</v>
      </c>
      <c r="D21" s="36"/>
      <c r="E21" s="38">
        <v>2.2707398486764809</v>
      </c>
    </row>
    <row r="22" spans="2:5" s="3" customFormat="1" ht="11.4" x14ac:dyDescent="0.2">
      <c r="B22" s="12" t="s">
        <v>20</v>
      </c>
      <c r="C22" s="38">
        <v>2.1349294185638428</v>
      </c>
      <c r="D22" s="36"/>
      <c r="E22" s="38">
        <v>2.2707398486764809</v>
      </c>
    </row>
    <row r="23" spans="2:5" s="3" customFormat="1" ht="11.4" x14ac:dyDescent="0.2">
      <c r="B23" s="12" t="s">
        <v>15</v>
      </c>
      <c r="C23" s="38">
        <v>2.2030894756317139</v>
      </c>
      <c r="D23" s="36"/>
      <c r="E23" s="38">
        <v>2.2707398486764809</v>
      </c>
    </row>
    <row r="24" spans="2:5" s="3" customFormat="1" ht="11.4" x14ac:dyDescent="0.2">
      <c r="B24" s="12" t="s">
        <v>24</v>
      </c>
      <c r="C24" s="38">
        <v>2.2439279556274414</v>
      </c>
      <c r="D24" s="36"/>
      <c r="E24" s="38">
        <v>2.2707398486764809</v>
      </c>
    </row>
    <row r="25" spans="2:5" s="3" customFormat="1" x14ac:dyDescent="0.3">
      <c r="B25" s="14" t="s">
        <v>35</v>
      </c>
      <c r="C25" s="70">
        <v>2.3221096992492676</v>
      </c>
      <c r="D25" s="36"/>
      <c r="E25" s="38">
        <v>2.2707398486764809</v>
      </c>
    </row>
    <row r="26" spans="2:5" s="3" customFormat="1" x14ac:dyDescent="0.3">
      <c r="B26" s="14" t="s">
        <v>34</v>
      </c>
      <c r="C26" s="70">
        <v>2.3306050300598145</v>
      </c>
      <c r="D26" s="36"/>
      <c r="E26" s="38">
        <v>2.2707398486764809</v>
      </c>
    </row>
    <row r="27" spans="2:5" s="3" customFormat="1" ht="11.4" x14ac:dyDescent="0.2">
      <c r="B27" s="12" t="s">
        <v>18</v>
      </c>
      <c r="C27" s="38">
        <v>2.3324110507965088</v>
      </c>
      <c r="D27" s="36"/>
      <c r="E27" s="38">
        <v>2.2707398486764809</v>
      </c>
    </row>
    <row r="28" spans="2:5" s="3" customFormat="1" ht="11.4" x14ac:dyDescent="0.2">
      <c r="B28" s="12" t="s">
        <v>54</v>
      </c>
      <c r="C28" s="38">
        <v>2.3417658805847168</v>
      </c>
      <c r="D28" s="36"/>
      <c r="E28" s="38">
        <v>2.2707398486764809</v>
      </c>
    </row>
    <row r="29" spans="2:5" s="3" customFormat="1" ht="11.4" x14ac:dyDescent="0.2">
      <c r="B29" s="12" t="s">
        <v>265</v>
      </c>
      <c r="C29" s="38">
        <v>2.350233793258667</v>
      </c>
      <c r="D29" s="36"/>
      <c r="E29" s="38">
        <v>2.2707398486764809</v>
      </c>
    </row>
    <row r="30" spans="2:5" s="3" customFormat="1" x14ac:dyDescent="0.3">
      <c r="B30" s="14" t="s">
        <v>28</v>
      </c>
      <c r="C30" s="70">
        <v>2.3734853267669678</v>
      </c>
      <c r="D30" s="36"/>
      <c r="E30" s="38">
        <v>2.2707398486764809</v>
      </c>
    </row>
    <row r="31" spans="2:5" s="3" customFormat="1" x14ac:dyDescent="0.3">
      <c r="B31" s="14" t="s">
        <v>30</v>
      </c>
      <c r="C31" s="70">
        <v>2.3853180408477783</v>
      </c>
      <c r="D31" s="36"/>
      <c r="E31" s="38">
        <v>2.2707398486764809</v>
      </c>
    </row>
    <row r="32" spans="2:5" s="3" customFormat="1" x14ac:dyDescent="0.3">
      <c r="B32" s="14" t="s">
        <v>36</v>
      </c>
      <c r="C32" s="70">
        <v>2.4305140972137451</v>
      </c>
      <c r="D32" s="36"/>
      <c r="E32" s="38">
        <v>2.2707398486764809</v>
      </c>
    </row>
    <row r="33" spans="2:5" s="3" customFormat="1" ht="11.4" x14ac:dyDescent="0.2">
      <c r="B33" s="12" t="s">
        <v>47</v>
      </c>
      <c r="C33" s="38">
        <v>2.4648172855377197</v>
      </c>
      <c r="D33" s="36"/>
      <c r="E33" s="38">
        <v>2.2707398486764809</v>
      </c>
    </row>
    <row r="34" spans="2:5" s="3" customFormat="1" ht="11.4" x14ac:dyDescent="0.2">
      <c r="B34" s="12" t="s">
        <v>11</v>
      </c>
      <c r="C34" s="38">
        <v>2.4797511100769043</v>
      </c>
      <c r="D34" s="36"/>
      <c r="E34" s="38">
        <v>2.2707398486764809</v>
      </c>
    </row>
    <row r="35" spans="2:5" s="3" customFormat="1" ht="11.4" x14ac:dyDescent="0.2">
      <c r="B35" s="12" t="s">
        <v>25</v>
      </c>
      <c r="C35" s="38">
        <v>2.5418367385864258</v>
      </c>
      <c r="D35" s="36"/>
      <c r="E35" s="38">
        <v>2.2707398486764809</v>
      </c>
    </row>
    <row r="36" spans="2:5" x14ac:dyDescent="0.3">
      <c r="B36" s="12" t="s">
        <v>13</v>
      </c>
      <c r="C36" s="38">
        <v>2.5439815521240234</v>
      </c>
      <c r="D36" s="56"/>
      <c r="E36" s="38">
        <v>2.2707398486764809</v>
      </c>
    </row>
    <row r="37" spans="2:5" x14ac:dyDescent="0.3">
      <c r="B37" s="14" t="s">
        <v>33</v>
      </c>
      <c r="C37" s="70">
        <v>2.544405460357666</v>
      </c>
      <c r="D37" s="56"/>
      <c r="E37" s="38">
        <v>2.2707398486764809</v>
      </c>
    </row>
    <row r="38" spans="2:5" x14ac:dyDescent="0.3">
      <c r="B38" s="12" t="s">
        <v>12</v>
      </c>
      <c r="C38" s="38">
        <v>2.6759371757507324</v>
      </c>
      <c r="D38" s="56"/>
      <c r="E38" s="38">
        <v>2.2707398486764809</v>
      </c>
    </row>
    <row r="39" spans="2:5" x14ac:dyDescent="0.3">
      <c r="B39" s="12" t="s">
        <v>23</v>
      </c>
      <c r="C39" s="38">
        <v>2.7081208229064941</v>
      </c>
      <c r="D39" s="56"/>
      <c r="E39" s="38">
        <v>2.2707398486764809</v>
      </c>
    </row>
    <row r="40" spans="2:5" x14ac:dyDescent="0.3">
      <c r="B40" s="12" t="s">
        <v>2</v>
      </c>
      <c r="C40" s="38">
        <v>2.7098813056945801</v>
      </c>
      <c r="D40" s="56"/>
      <c r="E40" s="38">
        <v>2.2707398486764809</v>
      </c>
    </row>
    <row r="41" spans="2:5" x14ac:dyDescent="0.3">
      <c r="B41" s="12" t="s">
        <v>21</v>
      </c>
      <c r="C41" s="38">
        <v>2.8320932388305664</v>
      </c>
      <c r="D41" s="56"/>
      <c r="E41" s="38">
        <v>2.2707398486764809</v>
      </c>
    </row>
    <row r="42" spans="2:5" x14ac:dyDescent="0.3">
      <c r="B42" s="12" t="s">
        <v>49</v>
      </c>
      <c r="C42" s="38">
        <v>2.8555662631988525</v>
      </c>
      <c r="D42" s="56"/>
      <c r="E42" s="38">
        <v>2.2707398486764809</v>
      </c>
    </row>
    <row r="43" spans="2:5" x14ac:dyDescent="0.3">
      <c r="B43" s="14" t="s">
        <v>31</v>
      </c>
      <c r="C43" s="70">
        <v>2.871757984161377</v>
      </c>
      <c r="D43" s="56"/>
      <c r="E43" s="38">
        <v>2.2707398486764809</v>
      </c>
    </row>
    <row r="44" spans="2:5" x14ac:dyDescent="0.3">
      <c r="B44" s="12" t="s">
        <v>29</v>
      </c>
      <c r="C44" s="38">
        <v>2.8808724880218506</v>
      </c>
      <c r="D44" s="56"/>
      <c r="E44" s="38">
        <v>2.2707398486764809</v>
      </c>
    </row>
    <row r="45" spans="2:5" x14ac:dyDescent="0.3">
      <c r="B45" s="14" t="s">
        <v>40</v>
      </c>
      <c r="C45" s="70">
        <v>2.9496607780456543</v>
      </c>
      <c r="D45" s="56"/>
      <c r="E45" s="38">
        <v>2.2707398486764809</v>
      </c>
    </row>
    <row r="46" spans="2:5" x14ac:dyDescent="0.3">
      <c r="B46" s="12" t="s">
        <v>154</v>
      </c>
      <c r="C46" s="38">
        <v>3.0252621173858643</v>
      </c>
      <c r="D46" s="56"/>
      <c r="E46" s="38">
        <v>2.2707398486764809</v>
      </c>
    </row>
    <row r="47" spans="2:5" x14ac:dyDescent="0.3">
      <c r="B47" s="77" t="s">
        <v>421</v>
      </c>
    </row>
  </sheetData>
  <sortState xmlns:xlrd2="http://schemas.microsoft.com/office/spreadsheetml/2017/richdata2" ref="B9:C46">
    <sortCondition ref="C9:C46"/>
  </sortState>
  <hyperlinks>
    <hyperlink ref="A1" location="Índice!A1" display="Índice" xr:uid="{E2E82196-C79B-4D9A-B1BA-A8325783D4C1}"/>
  </hyperlinks>
  <pageMargins left="0.70866141732283472" right="0.70866141732283472" top="0.74803149606299213" bottom="0.74803149606299213" header="0.31496062992125984" footer="0.31496062992125984"/>
  <pageSetup paperSize="9" scale="74" orientation="landscape" horizontalDpi="1200" verticalDpi="1200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CC7C5-346C-4D45-BCBA-271338BF6D86}">
  <sheetPr>
    <pageSetUpPr fitToPage="1"/>
  </sheetPr>
  <dimension ref="A1:H69"/>
  <sheetViews>
    <sheetView workbookViewId="0"/>
  </sheetViews>
  <sheetFormatPr defaultRowHeight="14.4" x14ac:dyDescent="0.3"/>
  <cols>
    <col min="1" max="1" width="32.109375" style="1" customWidth="1"/>
    <col min="2" max="2" width="23.109375" style="1" bestFit="1" customWidth="1"/>
    <col min="3" max="7" width="11.77734375" style="1" customWidth="1"/>
    <col min="8" max="8" width="8.88671875" style="1" customWidth="1"/>
    <col min="9" max="16384" width="8.88671875" style="1"/>
  </cols>
  <sheetData>
    <row r="1" spans="1:8" x14ac:dyDescent="0.3">
      <c r="A1" s="21" t="s">
        <v>90</v>
      </c>
    </row>
    <row r="2" spans="1:8" ht="24.15" customHeight="1" x14ac:dyDescent="0.3">
      <c r="A2" s="21"/>
    </row>
    <row r="3" spans="1:8" ht="24.15" customHeight="1" x14ac:dyDescent="0.3">
      <c r="A3" s="21"/>
    </row>
    <row r="4" spans="1:8" ht="24.15" customHeight="1" x14ac:dyDescent="0.3"/>
    <row r="5" spans="1:8" x14ac:dyDescent="0.3">
      <c r="A5" s="5"/>
      <c r="B5" s="5" t="s">
        <v>166</v>
      </c>
    </row>
    <row r="6" spans="1:8" x14ac:dyDescent="0.3">
      <c r="A6" s="3"/>
      <c r="B6" s="3" t="s">
        <v>81</v>
      </c>
    </row>
    <row r="7" spans="1:8" x14ac:dyDescent="0.3">
      <c r="B7" s="3"/>
      <c r="C7" s="35">
        <v>2019</v>
      </c>
      <c r="D7" s="35">
        <v>2020</v>
      </c>
      <c r="E7" s="35">
        <v>2021</v>
      </c>
      <c r="F7" s="35">
        <v>2022</v>
      </c>
      <c r="G7" s="35">
        <v>2023</v>
      </c>
      <c r="H7" s="35" t="s">
        <v>461</v>
      </c>
    </row>
    <row r="8" spans="1:8" x14ac:dyDescent="0.3">
      <c r="B8" s="12" t="s">
        <v>9</v>
      </c>
      <c r="C8" s="84">
        <v>7</v>
      </c>
      <c r="D8" s="84">
        <v>1</v>
      </c>
      <c r="E8" s="84">
        <v>1</v>
      </c>
      <c r="F8" s="83">
        <v>1</v>
      </c>
      <c r="G8" s="84">
        <v>1</v>
      </c>
      <c r="H8" s="7">
        <f>C8-G8</f>
        <v>6</v>
      </c>
    </row>
    <row r="9" spans="1:8" x14ac:dyDescent="0.3">
      <c r="B9" s="12" t="s">
        <v>29</v>
      </c>
      <c r="C9" s="84">
        <v>4</v>
      </c>
      <c r="D9" s="84">
        <v>4</v>
      </c>
      <c r="E9" s="84">
        <v>4</v>
      </c>
      <c r="F9" s="84">
        <v>3</v>
      </c>
      <c r="G9" s="84">
        <v>2</v>
      </c>
      <c r="H9" s="7">
        <f t="shared" ref="H9:H56" si="0">C9-G9</f>
        <v>2</v>
      </c>
    </row>
    <row r="10" spans="1:8" x14ac:dyDescent="0.3">
      <c r="B10" s="12" t="s">
        <v>20</v>
      </c>
      <c r="C10" s="84">
        <v>3</v>
      </c>
      <c r="D10" s="84">
        <v>5</v>
      </c>
      <c r="E10" s="84">
        <v>11</v>
      </c>
      <c r="F10" s="84">
        <v>11</v>
      </c>
      <c r="G10" s="84">
        <v>3</v>
      </c>
      <c r="H10" s="7">
        <f t="shared" si="0"/>
        <v>0</v>
      </c>
    </row>
    <row r="11" spans="1:8" x14ac:dyDescent="0.3">
      <c r="B11" s="12" t="s">
        <v>38</v>
      </c>
      <c r="C11" s="84">
        <v>14</v>
      </c>
      <c r="D11" s="84">
        <v>12</v>
      </c>
      <c r="E11" s="84">
        <v>7</v>
      </c>
      <c r="F11" s="84">
        <v>6</v>
      </c>
      <c r="G11" s="84">
        <v>4</v>
      </c>
      <c r="H11" s="7">
        <f t="shared" si="0"/>
        <v>10</v>
      </c>
    </row>
    <row r="12" spans="1:8" x14ac:dyDescent="0.3">
      <c r="B12" s="12" t="s">
        <v>2</v>
      </c>
      <c r="C12" s="84">
        <v>28</v>
      </c>
      <c r="D12" s="84">
        <v>22</v>
      </c>
      <c r="E12" s="84">
        <v>20</v>
      </c>
      <c r="F12" s="84">
        <v>19</v>
      </c>
      <c r="G12" s="84">
        <v>5</v>
      </c>
      <c r="H12" s="7">
        <f t="shared" si="0"/>
        <v>23</v>
      </c>
    </row>
    <row r="13" spans="1:8" x14ac:dyDescent="0.3">
      <c r="B13" s="12" t="s">
        <v>33</v>
      </c>
      <c r="C13" s="84">
        <v>6</v>
      </c>
      <c r="D13" s="84">
        <v>3</v>
      </c>
      <c r="E13" s="84">
        <v>2</v>
      </c>
      <c r="F13" s="84">
        <v>2</v>
      </c>
      <c r="G13" s="84">
        <v>6</v>
      </c>
      <c r="H13" s="7">
        <f t="shared" si="0"/>
        <v>0</v>
      </c>
    </row>
    <row r="14" spans="1:8" x14ac:dyDescent="0.3">
      <c r="B14" s="12" t="s">
        <v>37</v>
      </c>
      <c r="C14" s="84">
        <v>9</v>
      </c>
      <c r="D14" s="84">
        <v>9</v>
      </c>
      <c r="E14" s="84">
        <v>5</v>
      </c>
      <c r="F14" s="84">
        <v>4</v>
      </c>
      <c r="G14" s="84">
        <v>7</v>
      </c>
      <c r="H14" s="7">
        <f t="shared" si="0"/>
        <v>2</v>
      </c>
    </row>
    <row r="15" spans="1:8" x14ac:dyDescent="0.3">
      <c r="B15" s="12" t="s">
        <v>44</v>
      </c>
      <c r="C15" s="84">
        <v>5</v>
      </c>
      <c r="D15" s="84">
        <v>6</v>
      </c>
      <c r="E15" s="84">
        <v>9</v>
      </c>
      <c r="F15" s="84">
        <v>9</v>
      </c>
      <c r="G15" s="84">
        <v>8</v>
      </c>
      <c r="H15" s="7">
        <f t="shared" si="0"/>
        <v>-3</v>
      </c>
    </row>
    <row r="16" spans="1:8" x14ac:dyDescent="0.3">
      <c r="B16" s="12" t="s">
        <v>11</v>
      </c>
      <c r="C16" s="84">
        <v>13</v>
      </c>
      <c r="D16" s="84">
        <v>13</v>
      </c>
      <c r="E16" s="84">
        <v>12</v>
      </c>
      <c r="F16" s="84">
        <v>5</v>
      </c>
      <c r="G16" s="84">
        <v>9</v>
      </c>
      <c r="H16" s="7">
        <f t="shared" si="0"/>
        <v>4</v>
      </c>
    </row>
    <row r="17" spans="2:8" x14ac:dyDescent="0.3">
      <c r="B17" s="12" t="s">
        <v>15</v>
      </c>
      <c r="C17" s="84">
        <v>19</v>
      </c>
      <c r="D17" s="84">
        <v>15</v>
      </c>
      <c r="E17" s="84">
        <v>14</v>
      </c>
      <c r="F17" s="84">
        <v>8</v>
      </c>
      <c r="G17" s="84">
        <v>10</v>
      </c>
      <c r="H17" s="7">
        <f t="shared" si="0"/>
        <v>9</v>
      </c>
    </row>
    <row r="18" spans="2:8" x14ac:dyDescent="0.3">
      <c r="B18" s="12" t="s">
        <v>14</v>
      </c>
      <c r="C18" s="84">
        <v>2</v>
      </c>
      <c r="D18" s="84">
        <v>2</v>
      </c>
      <c r="E18" s="84">
        <v>3</v>
      </c>
      <c r="F18" s="84">
        <v>7</v>
      </c>
      <c r="G18" s="84">
        <v>11</v>
      </c>
      <c r="H18" s="7">
        <f t="shared" si="0"/>
        <v>-9</v>
      </c>
    </row>
    <row r="19" spans="2:8" x14ac:dyDescent="0.3">
      <c r="B19" s="12" t="s">
        <v>45</v>
      </c>
      <c r="C19" s="84">
        <v>10</v>
      </c>
      <c r="D19" s="84">
        <v>11</v>
      </c>
      <c r="E19" s="84">
        <v>15</v>
      </c>
      <c r="F19" s="84">
        <v>14</v>
      </c>
      <c r="G19" s="84">
        <v>12</v>
      </c>
      <c r="H19" s="7">
        <f t="shared" si="0"/>
        <v>-2</v>
      </c>
    </row>
    <row r="20" spans="2:8" x14ac:dyDescent="0.3">
      <c r="B20" s="12" t="s">
        <v>46</v>
      </c>
      <c r="C20" s="84">
        <v>25</v>
      </c>
      <c r="D20" s="84">
        <v>19</v>
      </c>
      <c r="E20" s="84">
        <v>26</v>
      </c>
      <c r="F20" s="84">
        <v>16</v>
      </c>
      <c r="G20" s="84">
        <v>13</v>
      </c>
      <c r="H20" s="7">
        <f t="shared" si="0"/>
        <v>12</v>
      </c>
    </row>
    <row r="21" spans="2:8" x14ac:dyDescent="0.3">
      <c r="B21" s="12" t="s">
        <v>41</v>
      </c>
      <c r="C21" s="84">
        <v>11</v>
      </c>
      <c r="D21" s="84">
        <v>14</v>
      </c>
      <c r="E21" s="84">
        <v>10</v>
      </c>
      <c r="F21" s="84">
        <v>12</v>
      </c>
      <c r="G21" s="84">
        <v>14</v>
      </c>
      <c r="H21" s="7">
        <f t="shared" si="0"/>
        <v>-3</v>
      </c>
    </row>
    <row r="22" spans="2:8" x14ac:dyDescent="0.3">
      <c r="B22" s="12" t="s">
        <v>8</v>
      </c>
      <c r="C22" s="84">
        <v>37</v>
      </c>
      <c r="D22" s="84">
        <v>38</v>
      </c>
      <c r="E22" s="84">
        <v>41</v>
      </c>
      <c r="F22" s="84">
        <v>29</v>
      </c>
      <c r="G22" s="84">
        <v>15</v>
      </c>
      <c r="H22" s="7">
        <f t="shared" si="0"/>
        <v>22</v>
      </c>
    </row>
    <row r="23" spans="2:8" x14ac:dyDescent="0.3">
      <c r="B23" s="12" t="s">
        <v>42</v>
      </c>
      <c r="C23" s="84">
        <v>1</v>
      </c>
      <c r="D23" s="84">
        <v>7</v>
      </c>
      <c r="E23" s="84">
        <v>8</v>
      </c>
      <c r="F23" s="84">
        <v>17</v>
      </c>
      <c r="G23" s="84">
        <v>16</v>
      </c>
      <c r="H23" s="7">
        <f t="shared" si="0"/>
        <v>-15</v>
      </c>
    </row>
    <row r="24" spans="2:8" x14ac:dyDescent="0.3">
      <c r="B24" s="12" t="s">
        <v>4</v>
      </c>
      <c r="C24" s="84">
        <v>16</v>
      </c>
      <c r="D24" s="84">
        <v>10</v>
      </c>
      <c r="E24" s="84">
        <v>16</v>
      </c>
      <c r="F24" s="84">
        <v>13</v>
      </c>
      <c r="G24" s="84">
        <v>17</v>
      </c>
      <c r="H24" s="7">
        <f t="shared" si="0"/>
        <v>-1</v>
      </c>
    </row>
    <row r="25" spans="2:8" x14ac:dyDescent="0.3">
      <c r="B25" s="12" t="s">
        <v>28</v>
      </c>
      <c r="C25" s="84">
        <v>8</v>
      </c>
      <c r="D25" s="84">
        <v>8</v>
      </c>
      <c r="E25" s="84">
        <v>6</v>
      </c>
      <c r="F25" s="84">
        <v>10</v>
      </c>
      <c r="G25" s="84">
        <v>18</v>
      </c>
      <c r="H25" s="7">
        <f t="shared" si="0"/>
        <v>-10</v>
      </c>
    </row>
    <row r="26" spans="2:8" x14ac:dyDescent="0.3">
      <c r="B26" s="12" t="s">
        <v>25</v>
      </c>
      <c r="C26" s="84">
        <v>12</v>
      </c>
      <c r="D26" s="84">
        <v>17</v>
      </c>
      <c r="E26" s="84">
        <v>13</v>
      </c>
      <c r="F26" s="84">
        <v>20</v>
      </c>
      <c r="G26" s="84">
        <v>19</v>
      </c>
      <c r="H26" s="7">
        <f t="shared" si="0"/>
        <v>-7</v>
      </c>
    </row>
    <row r="27" spans="2:8" x14ac:dyDescent="0.3">
      <c r="B27" s="12" t="s">
        <v>17</v>
      </c>
      <c r="C27" s="84">
        <v>20</v>
      </c>
      <c r="D27" s="84">
        <v>31</v>
      </c>
      <c r="E27" s="84">
        <v>25</v>
      </c>
      <c r="F27" s="84">
        <v>31</v>
      </c>
      <c r="G27" s="84">
        <v>20</v>
      </c>
      <c r="H27" s="7">
        <f t="shared" si="0"/>
        <v>0</v>
      </c>
    </row>
    <row r="28" spans="2:8" x14ac:dyDescent="0.3">
      <c r="B28" s="12" t="s">
        <v>5</v>
      </c>
      <c r="C28" s="84">
        <v>15</v>
      </c>
      <c r="D28" s="84">
        <v>18</v>
      </c>
      <c r="E28" s="84">
        <v>17</v>
      </c>
      <c r="F28" s="84">
        <v>15</v>
      </c>
      <c r="G28" s="84">
        <v>21</v>
      </c>
      <c r="H28" s="7">
        <f t="shared" si="0"/>
        <v>-6</v>
      </c>
    </row>
    <row r="29" spans="2:8" x14ac:dyDescent="0.3">
      <c r="B29" s="12" t="s">
        <v>50</v>
      </c>
      <c r="C29" s="84"/>
      <c r="D29" s="84"/>
      <c r="E29" s="84"/>
      <c r="F29" s="84">
        <v>24</v>
      </c>
      <c r="G29" s="84">
        <v>22</v>
      </c>
      <c r="H29" s="7">
        <f t="shared" si="0"/>
        <v>-22</v>
      </c>
    </row>
    <row r="30" spans="2:8" x14ac:dyDescent="0.3">
      <c r="B30" s="12" t="s">
        <v>43</v>
      </c>
      <c r="C30" s="84">
        <v>27</v>
      </c>
      <c r="D30" s="84">
        <v>23</v>
      </c>
      <c r="E30" s="84">
        <v>21</v>
      </c>
      <c r="F30" s="84">
        <v>30</v>
      </c>
      <c r="G30" s="84">
        <v>23</v>
      </c>
      <c r="H30" s="7">
        <f t="shared" si="0"/>
        <v>4</v>
      </c>
    </row>
    <row r="31" spans="2:8" x14ac:dyDescent="0.3">
      <c r="B31" s="12" t="s">
        <v>21</v>
      </c>
      <c r="C31" s="84">
        <v>21</v>
      </c>
      <c r="D31" s="84">
        <v>26</v>
      </c>
      <c r="E31" s="84">
        <v>29</v>
      </c>
      <c r="F31" s="84">
        <v>27</v>
      </c>
      <c r="G31" s="84">
        <v>24</v>
      </c>
      <c r="H31" s="7">
        <f t="shared" si="0"/>
        <v>-3</v>
      </c>
    </row>
    <row r="32" spans="2:8" x14ac:dyDescent="0.3">
      <c r="B32" s="12" t="s">
        <v>10</v>
      </c>
      <c r="C32" s="84">
        <v>33</v>
      </c>
      <c r="D32" s="84">
        <v>27</v>
      </c>
      <c r="E32" s="84">
        <v>31</v>
      </c>
      <c r="F32" s="84">
        <v>22</v>
      </c>
      <c r="G32" s="84">
        <v>25</v>
      </c>
      <c r="H32" s="7">
        <f t="shared" si="0"/>
        <v>8</v>
      </c>
    </row>
    <row r="33" spans="2:8" x14ac:dyDescent="0.3">
      <c r="B33" s="12" t="s">
        <v>1</v>
      </c>
      <c r="C33" s="84">
        <v>17</v>
      </c>
      <c r="D33" s="84">
        <v>16</v>
      </c>
      <c r="E33" s="84">
        <v>18</v>
      </c>
      <c r="F33" s="84">
        <v>18</v>
      </c>
      <c r="G33" s="84">
        <v>26</v>
      </c>
      <c r="H33" s="7">
        <f t="shared" si="0"/>
        <v>-9</v>
      </c>
    </row>
    <row r="34" spans="2:8" x14ac:dyDescent="0.3">
      <c r="B34" s="12" t="s">
        <v>24</v>
      </c>
      <c r="C34" s="84">
        <v>23</v>
      </c>
      <c r="D34" s="84">
        <v>24</v>
      </c>
      <c r="E34" s="84">
        <v>30</v>
      </c>
      <c r="F34" s="84">
        <v>25</v>
      </c>
      <c r="G34" s="84">
        <v>27</v>
      </c>
      <c r="H34" s="7">
        <f t="shared" si="0"/>
        <v>-4</v>
      </c>
    </row>
    <row r="35" spans="2:8" x14ac:dyDescent="0.3">
      <c r="B35" s="12" t="s">
        <v>16</v>
      </c>
      <c r="C35" s="84">
        <v>30</v>
      </c>
      <c r="D35" s="84">
        <v>32</v>
      </c>
      <c r="E35" s="84">
        <v>32</v>
      </c>
      <c r="F35" s="84">
        <v>23</v>
      </c>
      <c r="G35" s="84">
        <v>28</v>
      </c>
      <c r="H35" s="7">
        <f t="shared" si="0"/>
        <v>2</v>
      </c>
    </row>
    <row r="36" spans="2:8" x14ac:dyDescent="0.3">
      <c r="B36" s="12" t="s">
        <v>18</v>
      </c>
      <c r="C36" s="84">
        <v>26</v>
      </c>
      <c r="D36" s="84">
        <v>25</v>
      </c>
      <c r="E36" s="84">
        <v>23</v>
      </c>
      <c r="F36" s="84">
        <v>21</v>
      </c>
      <c r="G36" s="84">
        <v>29</v>
      </c>
      <c r="H36" s="7">
        <f t="shared" si="0"/>
        <v>-3</v>
      </c>
    </row>
    <row r="37" spans="2:8" x14ac:dyDescent="0.3">
      <c r="B37" s="12" t="s">
        <v>0</v>
      </c>
      <c r="C37" s="84">
        <v>24</v>
      </c>
      <c r="D37" s="84">
        <v>21</v>
      </c>
      <c r="E37" s="84">
        <v>34</v>
      </c>
      <c r="F37" s="84">
        <v>26</v>
      </c>
      <c r="G37" s="84">
        <v>30</v>
      </c>
      <c r="H37" s="7">
        <f t="shared" si="0"/>
        <v>-6</v>
      </c>
    </row>
    <row r="38" spans="2:8" x14ac:dyDescent="0.3">
      <c r="B38" s="12" t="s">
        <v>383</v>
      </c>
      <c r="C38" s="84">
        <v>29</v>
      </c>
      <c r="D38" s="84">
        <v>34</v>
      </c>
      <c r="E38" s="84">
        <v>28</v>
      </c>
      <c r="F38" s="84">
        <v>32</v>
      </c>
      <c r="G38" s="84">
        <v>31</v>
      </c>
      <c r="H38" s="7">
        <f t="shared" si="0"/>
        <v>-2</v>
      </c>
    </row>
    <row r="39" spans="2:8" x14ac:dyDescent="0.3">
      <c r="B39" s="12" t="s">
        <v>26</v>
      </c>
      <c r="C39" s="84">
        <v>18</v>
      </c>
      <c r="D39" s="84">
        <v>29</v>
      </c>
      <c r="E39" s="84">
        <v>24</v>
      </c>
      <c r="F39" s="84">
        <v>38</v>
      </c>
      <c r="G39" s="84">
        <v>32</v>
      </c>
      <c r="H39" s="7">
        <f t="shared" si="0"/>
        <v>-14</v>
      </c>
    </row>
    <row r="40" spans="2:8" x14ac:dyDescent="0.3">
      <c r="B40" s="12" t="s">
        <v>48</v>
      </c>
      <c r="C40" s="84">
        <v>34</v>
      </c>
      <c r="D40" s="84">
        <v>28</v>
      </c>
      <c r="E40" s="84">
        <v>27</v>
      </c>
      <c r="F40" s="84">
        <v>33</v>
      </c>
      <c r="G40" s="84">
        <v>33</v>
      </c>
      <c r="H40" s="7">
        <f t="shared" si="0"/>
        <v>1</v>
      </c>
    </row>
    <row r="41" spans="2:8" x14ac:dyDescent="0.3">
      <c r="B41" s="12" t="s">
        <v>39</v>
      </c>
      <c r="C41" s="84">
        <v>31</v>
      </c>
      <c r="D41" s="84">
        <v>20</v>
      </c>
      <c r="E41" s="84">
        <v>19</v>
      </c>
      <c r="F41" s="84">
        <v>28</v>
      </c>
      <c r="G41" s="84">
        <v>34</v>
      </c>
      <c r="H41" s="7">
        <f t="shared" si="0"/>
        <v>-3</v>
      </c>
    </row>
    <row r="42" spans="2:8" x14ac:dyDescent="0.3">
      <c r="B42" s="12" t="s">
        <v>27</v>
      </c>
      <c r="C42" s="84">
        <v>22</v>
      </c>
      <c r="D42" s="84">
        <v>30</v>
      </c>
      <c r="E42" s="84">
        <v>22</v>
      </c>
      <c r="F42" s="84">
        <v>36</v>
      </c>
      <c r="G42" s="84">
        <v>35</v>
      </c>
      <c r="H42" s="7">
        <f t="shared" si="0"/>
        <v>-13</v>
      </c>
    </row>
    <row r="43" spans="2:8" x14ac:dyDescent="0.3">
      <c r="B43" s="12" t="s">
        <v>203</v>
      </c>
      <c r="C43" s="84">
        <v>35</v>
      </c>
      <c r="D43" s="84">
        <v>46</v>
      </c>
      <c r="E43" s="84">
        <v>33</v>
      </c>
      <c r="F43" s="84">
        <v>45</v>
      </c>
      <c r="G43" s="84">
        <v>36</v>
      </c>
      <c r="H43" s="7">
        <f t="shared" si="0"/>
        <v>-1</v>
      </c>
    </row>
    <row r="44" spans="2:8" x14ac:dyDescent="0.3">
      <c r="B44" s="12" t="s">
        <v>36</v>
      </c>
      <c r="C44" s="84">
        <v>39</v>
      </c>
      <c r="D44" s="84">
        <v>42</v>
      </c>
      <c r="E44" s="84">
        <v>39</v>
      </c>
      <c r="F44" s="84">
        <v>40</v>
      </c>
      <c r="G44" s="84">
        <v>37</v>
      </c>
      <c r="H44" s="7">
        <f t="shared" si="0"/>
        <v>2</v>
      </c>
    </row>
    <row r="45" spans="2:8" x14ac:dyDescent="0.3">
      <c r="B45" s="12" t="s">
        <v>49</v>
      </c>
      <c r="C45" s="84">
        <v>42</v>
      </c>
      <c r="D45" s="84">
        <v>45</v>
      </c>
      <c r="E45" s="84">
        <v>35</v>
      </c>
      <c r="F45" s="84">
        <v>34</v>
      </c>
      <c r="G45" s="84">
        <v>38</v>
      </c>
      <c r="H45" s="7">
        <f t="shared" si="0"/>
        <v>4</v>
      </c>
    </row>
    <row r="46" spans="2:8" x14ac:dyDescent="0.3">
      <c r="B46" s="12" t="s">
        <v>12</v>
      </c>
      <c r="C46" s="84">
        <v>38</v>
      </c>
      <c r="D46" s="84">
        <v>43</v>
      </c>
      <c r="E46" s="84">
        <v>36</v>
      </c>
      <c r="F46" s="84">
        <v>35</v>
      </c>
      <c r="G46" s="84">
        <v>39</v>
      </c>
      <c r="H46" s="7">
        <f t="shared" si="0"/>
        <v>-1</v>
      </c>
    </row>
    <row r="47" spans="2:8" x14ac:dyDescent="0.3">
      <c r="B47" s="12" t="s">
        <v>55</v>
      </c>
      <c r="C47" s="84">
        <v>32</v>
      </c>
      <c r="D47" s="84">
        <v>33</v>
      </c>
      <c r="E47" s="84">
        <v>37</v>
      </c>
      <c r="F47" s="84">
        <v>39</v>
      </c>
      <c r="G47" s="84">
        <v>40</v>
      </c>
      <c r="H47" s="7">
        <f t="shared" si="0"/>
        <v>-8</v>
      </c>
    </row>
    <row r="48" spans="2:8" x14ac:dyDescent="0.3">
      <c r="B48" s="12" t="s">
        <v>31</v>
      </c>
      <c r="C48" s="84">
        <v>45</v>
      </c>
      <c r="D48" s="84">
        <v>41</v>
      </c>
      <c r="E48" s="84">
        <v>38</v>
      </c>
      <c r="F48" s="84">
        <v>42</v>
      </c>
      <c r="G48" s="84">
        <v>41</v>
      </c>
      <c r="H48" s="7">
        <f t="shared" si="0"/>
        <v>4</v>
      </c>
    </row>
    <row r="49" spans="1:8" x14ac:dyDescent="0.3">
      <c r="B49" s="12" t="s">
        <v>63</v>
      </c>
      <c r="C49" s="84"/>
      <c r="D49" s="84"/>
      <c r="E49" s="84"/>
      <c r="F49" s="84"/>
      <c r="G49" s="84">
        <v>42</v>
      </c>
      <c r="H49" s="7">
        <f t="shared" si="0"/>
        <v>-42</v>
      </c>
    </row>
    <row r="50" spans="1:8" x14ac:dyDescent="0.3">
      <c r="B50" s="12" t="s">
        <v>30</v>
      </c>
      <c r="C50" s="84">
        <v>36</v>
      </c>
      <c r="D50" s="84">
        <v>40</v>
      </c>
      <c r="E50" s="84">
        <v>57</v>
      </c>
      <c r="F50" s="84">
        <v>58</v>
      </c>
      <c r="G50" s="84">
        <v>43</v>
      </c>
      <c r="H50" s="7">
        <f t="shared" si="0"/>
        <v>-7</v>
      </c>
    </row>
    <row r="51" spans="1:8" x14ac:dyDescent="0.3">
      <c r="B51" s="12" t="s">
        <v>40</v>
      </c>
      <c r="C51" s="84">
        <v>48</v>
      </c>
      <c r="D51" s="84">
        <v>36</v>
      </c>
      <c r="E51" s="84">
        <v>46</v>
      </c>
      <c r="F51" s="84">
        <v>55</v>
      </c>
      <c r="G51" s="84">
        <v>44</v>
      </c>
      <c r="H51" s="7">
        <f t="shared" si="0"/>
        <v>4</v>
      </c>
    </row>
    <row r="52" spans="1:8" x14ac:dyDescent="0.3">
      <c r="B52" s="12" t="s">
        <v>54</v>
      </c>
      <c r="C52" s="84">
        <v>41</v>
      </c>
      <c r="D52" s="84">
        <v>37</v>
      </c>
      <c r="E52" s="84">
        <v>40</v>
      </c>
      <c r="F52" s="84">
        <v>41</v>
      </c>
      <c r="G52" s="84">
        <v>45</v>
      </c>
      <c r="H52" s="7">
        <f t="shared" si="0"/>
        <v>-4</v>
      </c>
    </row>
    <row r="53" spans="1:8" x14ac:dyDescent="0.3">
      <c r="B53" s="12" t="s">
        <v>35</v>
      </c>
      <c r="C53" s="84">
        <v>40</v>
      </c>
      <c r="D53" s="84">
        <v>39</v>
      </c>
      <c r="E53" s="84">
        <v>45</v>
      </c>
      <c r="F53" s="84">
        <v>43</v>
      </c>
      <c r="G53" s="84">
        <v>46</v>
      </c>
      <c r="H53" s="7">
        <f t="shared" si="0"/>
        <v>-6</v>
      </c>
    </row>
    <row r="54" spans="1:8" x14ac:dyDescent="0.3">
      <c r="B54" s="12" t="s">
        <v>22</v>
      </c>
      <c r="C54" s="84">
        <v>46</v>
      </c>
      <c r="D54" s="84">
        <v>55</v>
      </c>
      <c r="E54" s="84">
        <v>48</v>
      </c>
      <c r="F54" s="84">
        <v>51</v>
      </c>
      <c r="G54" s="84">
        <v>47</v>
      </c>
      <c r="H54" s="7">
        <f t="shared" si="0"/>
        <v>-1</v>
      </c>
    </row>
    <row r="55" spans="1:8" x14ac:dyDescent="0.3">
      <c r="B55" s="12" t="s">
        <v>13</v>
      </c>
      <c r="C55" s="84">
        <v>58</v>
      </c>
      <c r="D55" s="84">
        <v>51</v>
      </c>
      <c r="E55" s="84">
        <v>44</v>
      </c>
      <c r="F55" s="84">
        <v>46</v>
      </c>
      <c r="G55" s="84">
        <v>48</v>
      </c>
      <c r="H55" s="7">
        <f t="shared" si="0"/>
        <v>10</v>
      </c>
    </row>
    <row r="56" spans="1:8" x14ac:dyDescent="0.3">
      <c r="B56" s="12" t="s">
        <v>32</v>
      </c>
      <c r="C56" s="84">
        <v>51</v>
      </c>
      <c r="D56" s="84">
        <v>54</v>
      </c>
      <c r="E56" s="84">
        <v>52</v>
      </c>
      <c r="F56" s="84">
        <v>50</v>
      </c>
      <c r="G56" s="84">
        <v>49</v>
      </c>
      <c r="H56" s="7">
        <f t="shared" si="0"/>
        <v>2</v>
      </c>
    </row>
    <row r="57" spans="1:8" x14ac:dyDescent="0.3">
      <c r="B57" s="12" t="s">
        <v>60</v>
      </c>
      <c r="C57" s="84"/>
      <c r="D57" s="84"/>
      <c r="E57" s="84">
        <v>61</v>
      </c>
      <c r="F57" s="84">
        <v>57</v>
      </c>
      <c r="G57" s="84">
        <v>50</v>
      </c>
    </row>
    <row r="60" spans="1:8" x14ac:dyDescent="0.3">
      <c r="A60" s="5"/>
      <c r="B60" s="5" t="s">
        <v>184</v>
      </c>
    </row>
    <row r="62" spans="1:8" ht="22.8" x14ac:dyDescent="0.3">
      <c r="B62" s="3"/>
      <c r="C62" s="23" t="s">
        <v>282</v>
      </c>
      <c r="D62" s="23" t="s">
        <v>283</v>
      </c>
      <c r="E62" s="23" t="s">
        <v>285</v>
      </c>
      <c r="F62" s="23" t="s">
        <v>284</v>
      </c>
      <c r="G62" s="23" t="s">
        <v>462</v>
      </c>
      <c r="H62" s="35" t="s">
        <v>461</v>
      </c>
    </row>
    <row r="63" spans="1:8" ht="20.399999999999999" customHeight="1" x14ac:dyDescent="0.3">
      <c r="B63" s="34" t="s">
        <v>286</v>
      </c>
      <c r="C63" s="36">
        <v>45</v>
      </c>
      <c r="D63" s="36">
        <v>41</v>
      </c>
      <c r="E63" s="39">
        <v>38</v>
      </c>
      <c r="F63" s="56">
        <v>42</v>
      </c>
      <c r="G63" s="56">
        <v>41</v>
      </c>
      <c r="H63" s="60">
        <f t="shared" ref="H63:H68" si="1">C63-G63</f>
        <v>4</v>
      </c>
    </row>
    <row r="64" spans="1:8" ht="22.8" x14ac:dyDescent="0.3">
      <c r="B64" s="31" t="s">
        <v>185</v>
      </c>
      <c r="C64" s="36">
        <v>41</v>
      </c>
      <c r="D64" s="36">
        <v>44</v>
      </c>
      <c r="E64" s="39">
        <v>42</v>
      </c>
      <c r="F64" s="56">
        <v>45</v>
      </c>
      <c r="G64" s="56">
        <v>35</v>
      </c>
      <c r="H64" s="60">
        <f t="shared" si="1"/>
        <v>6</v>
      </c>
    </row>
    <row r="65" spans="2:8" ht="16.8" customHeight="1" x14ac:dyDescent="0.3">
      <c r="B65" s="31" t="s">
        <v>564</v>
      </c>
      <c r="C65" s="36">
        <v>43</v>
      </c>
      <c r="D65" s="36">
        <v>44</v>
      </c>
      <c r="E65" s="39">
        <v>42</v>
      </c>
      <c r="F65" s="56">
        <v>48</v>
      </c>
      <c r="G65" s="56">
        <v>51</v>
      </c>
      <c r="H65" s="60">
        <f t="shared" si="1"/>
        <v>-8</v>
      </c>
    </row>
    <row r="66" spans="2:8" ht="16.2" customHeight="1" x14ac:dyDescent="0.3">
      <c r="B66" s="31" t="s">
        <v>138</v>
      </c>
      <c r="C66" s="36">
        <v>47</v>
      </c>
      <c r="D66" s="36">
        <v>44</v>
      </c>
      <c r="E66" s="39">
        <v>45</v>
      </c>
      <c r="F66" s="56">
        <v>39</v>
      </c>
      <c r="G66" s="56">
        <v>40</v>
      </c>
      <c r="H66" s="60">
        <f t="shared" si="1"/>
        <v>7</v>
      </c>
    </row>
    <row r="67" spans="2:8" ht="25.2" customHeight="1" x14ac:dyDescent="0.3">
      <c r="B67" s="31" t="s">
        <v>281</v>
      </c>
      <c r="C67" s="36">
        <v>54</v>
      </c>
      <c r="D67" s="36">
        <v>52</v>
      </c>
      <c r="E67" s="39">
        <v>51</v>
      </c>
      <c r="F67" s="56">
        <v>56</v>
      </c>
      <c r="G67" s="56">
        <v>51</v>
      </c>
      <c r="H67" s="60">
        <f t="shared" si="1"/>
        <v>3</v>
      </c>
    </row>
    <row r="68" spans="2:8" ht="16.2" customHeight="1" x14ac:dyDescent="0.3">
      <c r="B68" s="31" t="s">
        <v>186</v>
      </c>
      <c r="C68" s="36">
        <v>31</v>
      </c>
      <c r="D68" s="36">
        <v>24</v>
      </c>
      <c r="E68" s="39">
        <v>30</v>
      </c>
      <c r="F68" s="56">
        <v>31</v>
      </c>
      <c r="G68" s="56">
        <v>35</v>
      </c>
      <c r="H68" s="60">
        <f t="shared" si="1"/>
        <v>-4</v>
      </c>
    </row>
    <row r="69" spans="2:8" x14ac:dyDescent="0.3">
      <c r="B69" s="81" t="s">
        <v>460</v>
      </c>
    </row>
  </sheetData>
  <sortState xmlns:xlrd2="http://schemas.microsoft.com/office/spreadsheetml/2017/richdata2" ref="B8:G54">
    <sortCondition ref="G8:G54"/>
  </sortState>
  <conditionalFormatting sqref="H8:H30 H32:H56">
    <cfRule type="iconSet" priority="17">
      <iconSet iconSet="3Arrows">
        <cfvo type="percent" val="0"/>
        <cfvo type="num" val="0"/>
        <cfvo type="num" val="0" gte="0"/>
      </iconSet>
    </cfRule>
  </conditionalFormatting>
  <conditionalFormatting sqref="H63:H68">
    <cfRule type="iconSet" priority="1">
      <iconSet iconSet="3Arrows">
        <cfvo type="percent" val="0"/>
        <cfvo type="num" val="0"/>
        <cfvo type="num" val="0" gte="0"/>
      </iconSet>
    </cfRule>
  </conditionalFormatting>
  <hyperlinks>
    <hyperlink ref="A1" location="Índice!A1" display="Índice" xr:uid="{705E4239-975A-43D9-86C9-8BC6A470934D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7" fitToHeight="2" orientation="portrait" horizontalDpi="1200" verticalDpi="1200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A6E6B-9220-4047-84D3-F2148798D742}">
  <sheetPr>
    <pageSetUpPr fitToPage="1"/>
  </sheetPr>
  <dimension ref="A1:H69"/>
  <sheetViews>
    <sheetView workbookViewId="0"/>
  </sheetViews>
  <sheetFormatPr defaultRowHeight="14.4" x14ac:dyDescent="0.3"/>
  <cols>
    <col min="1" max="1" width="31.77734375" style="1" customWidth="1"/>
    <col min="2" max="2" width="24" style="1" customWidth="1"/>
    <col min="3" max="6" width="12.77734375" style="1" customWidth="1"/>
    <col min="7" max="7" width="9.6640625" style="1" customWidth="1"/>
    <col min="8" max="16384" width="8.88671875" style="1"/>
  </cols>
  <sheetData>
    <row r="1" spans="1:8" x14ac:dyDescent="0.3">
      <c r="A1" s="21" t="s">
        <v>90</v>
      </c>
    </row>
    <row r="2" spans="1:8" ht="24.15" customHeight="1" x14ac:dyDescent="0.3">
      <c r="A2" s="21"/>
    </row>
    <row r="3" spans="1:8" ht="24.15" customHeight="1" x14ac:dyDescent="0.3">
      <c r="A3" s="21"/>
    </row>
    <row r="4" spans="1:8" ht="24.15" customHeight="1" x14ac:dyDescent="0.3"/>
    <row r="5" spans="1:8" x14ac:dyDescent="0.3">
      <c r="A5" s="5"/>
      <c r="B5" s="5" t="s">
        <v>165</v>
      </c>
    </row>
    <row r="6" spans="1:8" x14ac:dyDescent="0.3">
      <c r="A6" s="3"/>
      <c r="B6" s="3" t="s">
        <v>81</v>
      </c>
    </row>
    <row r="7" spans="1:8" x14ac:dyDescent="0.3">
      <c r="B7" s="3"/>
      <c r="C7" s="35">
        <v>2019</v>
      </c>
      <c r="D7" s="35">
        <v>2020</v>
      </c>
      <c r="E7" s="35">
        <v>2021</v>
      </c>
      <c r="F7" s="35">
        <v>2022</v>
      </c>
      <c r="G7" s="35">
        <v>2023</v>
      </c>
      <c r="H7" s="35" t="s">
        <v>461</v>
      </c>
    </row>
    <row r="8" spans="1:8" x14ac:dyDescent="0.3">
      <c r="B8" s="12" t="s">
        <v>37</v>
      </c>
      <c r="C8" s="84">
        <v>4</v>
      </c>
      <c r="D8" s="84">
        <v>2</v>
      </c>
      <c r="E8" s="84">
        <v>2</v>
      </c>
      <c r="F8" s="84">
        <v>1</v>
      </c>
      <c r="G8" s="7">
        <v>1</v>
      </c>
      <c r="H8" s="7">
        <f>C8-G8</f>
        <v>3</v>
      </c>
    </row>
    <row r="9" spans="1:8" x14ac:dyDescent="0.3">
      <c r="B9" s="12" t="s">
        <v>14</v>
      </c>
      <c r="C9" s="84">
        <v>1</v>
      </c>
      <c r="D9" s="84">
        <v>1</v>
      </c>
      <c r="E9" s="84">
        <v>1</v>
      </c>
      <c r="F9" s="84">
        <v>2</v>
      </c>
      <c r="G9" s="7">
        <v>2</v>
      </c>
      <c r="H9" s="7">
        <f t="shared" ref="H9:H43" si="0">C9-G9</f>
        <v>-1</v>
      </c>
    </row>
    <row r="10" spans="1:8" x14ac:dyDescent="0.3">
      <c r="B10" s="12" t="s">
        <v>20</v>
      </c>
      <c r="C10" s="84">
        <v>11</v>
      </c>
      <c r="D10" s="84">
        <v>13</v>
      </c>
      <c r="E10" s="84">
        <v>13</v>
      </c>
      <c r="F10" s="84">
        <v>11</v>
      </c>
      <c r="G10" s="7">
        <v>3</v>
      </c>
      <c r="H10" s="7">
        <f t="shared" si="0"/>
        <v>8</v>
      </c>
    </row>
    <row r="11" spans="1:8" x14ac:dyDescent="0.3">
      <c r="B11" s="12" t="s">
        <v>45</v>
      </c>
      <c r="C11" s="84">
        <v>5</v>
      </c>
      <c r="D11" s="84">
        <v>7</v>
      </c>
      <c r="E11" s="84">
        <v>6</v>
      </c>
      <c r="F11" s="84">
        <v>7</v>
      </c>
      <c r="G11" s="7">
        <v>4</v>
      </c>
      <c r="H11" s="7">
        <f t="shared" si="0"/>
        <v>1</v>
      </c>
    </row>
    <row r="12" spans="1:8" x14ac:dyDescent="0.3">
      <c r="B12" s="12" t="s">
        <v>9</v>
      </c>
      <c r="C12" s="84">
        <v>6</v>
      </c>
      <c r="D12" s="84">
        <v>4</v>
      </c>
      <c r="E12" s="84">
        <v>7</v>
      </c>
      <c r="F12" s="84">
        <v>6</v>
      </c>
      <c r="G12" s="7">
        <v>5</v>
      </c>
      <c r="H12" s="7">
        <f t="shared" si="0"/>
        <v>1</v>
      </c>
    </row>
    <row r="13" spans="1:8" x14ac:dyDescent="0.3">
      <c r="B13" s="12" t="s">
        <v>38</v>
      </c>
      <c r="C13" s="84">
        <v>12</v>
      </c>
      <c r="D13" s="84">
        <v>9</v>
      </c>
      <c r="E13" s="84">
        <v>8</v>
      </c>
      <c r="F13" s="84">
        <v>8</v>
      </c>
      <c r="G13" s="7">
        <v>6</v>
      </c>
      <c r="H13" s="7">
        <f t="shared" si="0"/>
        <v>6</v>
      </c>
    </row>
    <row r="14" spans="1:8" x14ac:dyDescent="0.3">
      <c r="B14" s="12" t="s">
        <v>44</v>
      </c>
      <c r="C14" s="84">
        <v>3</v>
      </c>
      <c r="D14" s="84">
        <v>5</v>
      </c>
      <c r="E14" s="84">
        <v>5</v>
      </c>
      <c r="F14" s="84">
        <v>4</v>
      </c>
      <c r="G14" s="7">
        <v>7</v>
      </c>
      <c r="H14" s="7">
        <f t="shared" si="0"/>
        <v>-4</v>
      </c>
    </row>
    <row r="15" spans="1:8" x14ac:dyDescent="0.3">
      <c r="B15" s="12" t="s">
        <v>42</v>
      </c>
      <c r="C15" s="84">
        <v>2</v>
      </c>
      <c r="D15" s="84">
        <v>3</v>
      </c>
      <c r="E15" s="84">
        <v>3</v>
      </c>
      <c r="F15" s="84">
        <v>3</v>
      </c>
      <c r="G15" s="7">
        <v>8</v>
      </c>
      <c r="H15" s="7">
        <f t="shared" si="0"/>
        <v>-6</v>
      </c>
    </row>
    <row r="16" spans="1:8" x14ac:dyDescent="0.3">
      <c r="B16" s="12" t="s">
        <v>28</v>
      </c>
      <c r="C16" s="84">
        <v>7</v>
      </c>
      <c r="D16" s="84">
        <v>6</v>
      </c>
      <c r="E16" s="84">
        <v>4</v>
      </c>
      <c r="F16" s="84">
        <v>5</v>
      </c>
      <c r="G16" s="7">
        <v>9</v>
      </c>
      <c r="H16" s="7">
        <f t="shared" si="0"/>
        <v>-2</v>
      </c>
    </row>
    <row r="17" spans="2:8" x14ac:dyDescent="0.3">
      <c r="B17" s="12" t="s">
        <v>25</v>
      </c>
      <c r="C17" s="84">
        <v>10</v>
      </c>
      <c r="D17" s="84">
        <v>12</v>
      </c>
      <c r="E17" s="84">
        <v>10</v>
      </c>
      <c r="F17" s="84">
        <v>13</v>
      </c>
      <c r="G17" s="7">
        <v>10</v>
      </c>
      <c r="H17" s="7">
        <f t="shared" si="0"/>
        <v>0</v>
      </c>
    </row>
    <row r="18" spans="2:8" x14ac:dyDescent="0.3">
      <c r="B18" s="12" t="s">
        <v>46</v>
      </c>
      <c r="C18" s="84">
        <v>18</v>
      </c>
      <c r="D18" s="84">
        <v>22</v>
      </c>
      <c r="E18" s="84">
        <v>24</v>
      </c>
      <c r="F18" s="84">
        <v>19</v>
      </c>
      <c r="G18" s="7">
        <v>11</v>
      </c>
      <c r="H18" s="7">
        <f t="shared" si="0"/>
        <v>7</v>
      </c>
    </row>
    <row r="19" spans="2:8" x14ac:dyDescent="0.3">
      <c r="B19" s="12" t="s">
        <v>29</v>
      </c>
      <c r="C19" s="84">
        <v>9</v>
      </c>
      <c r="D19" s="84">
        <v>11</v>
      </c>
      <c r="E19" s="84">
        <v>12</v>
      </c>
      <c r="F19" s="84">
        <v>12</v>
      </c>
      <c r="G19" s="7">
        <v>12</v>
      </c>
      <c r="H19" s="7">
        <f t="shared" si="0"/>
        <v>-3</v>
      </c>
    </row>
    <row r="20" spans="2:8" x14ac:dyDescent="0.3">
      <c r="B20" s="12" t="s">
        <v>11</v>
      </c>
      <c r="C20" s="84">
        <v>17</v>
      </c>
      <c r="D20" s="84">
        <v>16</v>
      </c>
      <c r="E20" s="84">
        <v>14</v>
      </c>
      <c r="F20" s="84">
        <v>10</v>
      </c>
      <c r="G20" s="7">
        <v>13</v>
      </c>
      <c r="H20" s="7">
        <f t="shared" si="0"/>
        <v>4</v>
      </c>
    </row>
    <row r="21" spans="2:8" x14ac:dyDescent="0.3">
      <c r="B21" s="12" t="s">
        <v>33</v>
      </c>
      <c r="C21" s="84">
        <v>16</v>
      </c>
      <c r="D21" s="84">
        <v>14</v>
      </c>
      <c r="E21" s="84">
        <v>9</v>
      </c>
      <c r="F21" s="84">
        <v>9</v>
      </c>
      <c r="G21" s="7">
        <v>14</v>
      </c>
      <c r="H21" s="7">
        <f t="shared" si="0"/>
        <v>2</v>
      </c>
    </row>
    <row r="22" spans="2:8" x14ac:dyDescent="0.3">
      <c r="B22" s="12" t="s">
        <v>10</v>
      </c>
      <c r="C22" s="84">
        <v>27</v>
      </c>
      <c r="D22" s="84">
        <v>19</v>
      </c>
      <c r="E22" s="84">
        <v>18</v>
      </c>
      <c r="F22" s="84">
        <v>15</v>
      </c>
      <c r="G22" s="7">
        <v>15</v>
      </c>
      <c r="H22" s="7">
        <f t="shared" si="0"/>
        <v>12</v>
      </c>
    </row>
    <row r="23" spans="2:8" x14ac:dyDescent="0.3">
      <c r="B23" s="12" t="s">
        <v>4</v>
      </c>
      <c r="C23" s="84">
        <v>14</v>
      </c>
      <c r="D23" s="84">
        <v>10</v>
      </c>
      <c r="E23" s="84">
        <v>15</v>
      </c>
      <c r="F23" s="84">
        <v>18</v>
      </c>
      <c r="G23" s="7">
        <v>16</v>
      </c>
      <c r="H23" s="7">
        <f t="shared" si="0"/>
        <v>-2</v>
      </c>
    </row>
    <row r="24" spans="2:8" x14ac:dyDescent="0.3">
      <c r="B24" s="12" t="s">
        <v>8</v>
      </c>
      <c r="C24" s="84">
        <v>34</v>
      </c>
      <c r="D24" s="84">
        <v>36</v>
      </c>
      <c r="E24" s="84">
        <v>36</v>
      </c>
      <c r="F24" s="84">
        <v>22</v>
      </c>
      <c r="G24" s="7">
        <v>17</v>
      </c>
      <c r="H24" s="7">
        <f t="shared" si="0"/>
        <v>17</v>
      </c>
    </row>
    <row r="25" spans="2:8" x14ac:dyDescent="0.3">
      <c r="B25" s="12" t="s">
        <v>0</v>
      </c>
      <c r="C25" s="84">
        <v>13</v>
      </c>
      <c r="D25" s="84">
        <v>15</v>
      </c>
      <c r="E25" s="84">
        <v>16</v>
      </c>
      <c r="F25" s="84">
        <v>16</v>
      </c>
      <c r="G25" s="7">
        <v>18</v>
      </c>
      <c r="H25" s="7">
        <f t="shared" si="0"/>
        <v>-5</v>
      </c>
    </row>
    <row r="26" spans="2:8" x14ac:dyDescent="0.3">
      <c r="B26" s="12" t="s">
        <v>15</v>
      </c>
      <c r="C26" s="84">
        <v>15</v>
      </c>
      <c r="D26" s="84">
        <v>17</v>
      </c>
      <c r="E26" s="84">
        <v>17</v>
      </c>
      <c r="F26" s="84">
        <v>14</v>
      </c>
      <c r="G26" s="7">
        <v>19</v>
      </c>
      <c r="H26" s="7">
        <f t="shared" si="0"/>
        <v>-4</v>
      </c>
    </row>
    <row r="27" spans="2:8" x14ac:dyDescent="0.3">
      <c r="B27" s="12" t="s">
        <v>50</v>
      </c>
      <c r="C27" s="84"/>
      <c r="D27" s="84"/>
      <c r="E27" s="84"/>
      <c r="F27" s="84">
        <v>20</v>
      </c>
      <c r="G27" s="7">
        <v>20</v>
      </c>
      <c r="H27" s="7">
        <f t="shared" si="0"/>
        <v>-20</v>
      </c>
    </row>
    <row r="28" spans="2:8" x14ac:dyDescent="0.3">
      <c r="B28" s="12" t="s">
        <v>27</v>
      </c>
      <c r="C28" s="84">
        <v>8</v>
      </c>
      <c r="D28" s="84">
        <v>8</v>
      </c>
      <c r="E28" s="84">
        <v>11</v>
      </c>
      <c r="F28" s="84">
        <v>17</v>
      </c>
      <c r="G28" s="7">
        <v>21</v>
      </c>
      <c r="H28" s="7">
        <f t="shared" si="0"/>
        <v>-13</v>
      </c>
    </row>
    <row r="29" spans="2:8" x14ac:dyDescent="0.3">
      <c r="B29" s="12" t="s">
        <v>2</v>
      </c>
      <c r="C29" s="84">
        <v>36</v>
      </c>
      <c r="D29" s="84">
        <v>35</v>
      </c>
      <c r="E29" s="84">
        <v>37</v>
      </c>
      <c r="F29" s="84">
        <v>33</v>
      </c>
      <c r="G29" s="7">
        <v>22</v>
      </c>
      <c r="H29" s="7">
        <f t="shared" si="0"/>
        <v>14</v>
      </c>
    </row>
    <row r="30" spans="2:8" x14ac:dyDescent="0.3">
      <c r="B30" s="12" t="s">
        <v>383</v>
      </c>
      <c r="C30" s="84">
        <v>21</v>
      </c>
      <c r="D30" s="84">
        <v>29</v>
      </c>
      <c r="E30" s="84">
        <v>21</v>
      </c>
      <c r="F30" s="84">
        <v>25</v>
      </c>
      <c r="G30" s="7">
        <v>23</v>
      </c>
      <c r="H30" s="7">
        <f t="shared" si="0"/>
        <v>-2</v>
      </c>
    </row>
    <row r="31" spans="2:8" x14ac:dyDescent="0.3">
      <c r="B31" s="12" t="s">
        <v>43</v>
      </c>
      <c r="C31" s="84">
        <v>20</v>
      </c>
      <c r="D31" s="84">
        <v>23</v>
      </c>
      <c r="E31" s="84">
        <v>20</v>
      </c>
      <c r="F31" s="84">
        <v>31</v>
      </c>
      <c r="G31" s="7">
        <v>24</v>
      </c>
      <c r="H31" s="7">
        <f t="shared" si="0"/>
        <v>-4</v>
      </c>
    </row>
    <row r="32" spans="2:8" x14ac:dyDescent="0.3">
      <c r="B32" s="12" t="s">
        <v>41</v>
      </c>
      <c r="C32" s="84">
        <v>23</v>
      </c>
      <c r="D32" s="84">
        <v>26</v>
      </c>
      <c r="E32" s="84">
        <v>28</v>
      </c>
      <c r="F32" s="84">
        <v>27</v>
      </c>
      <c r="G32" s="7">
        <v>25</v>
      </c>
      <c r="H32" s="7">
        <f t="shared" si="0"/>
        <v>-2</v>
      </c>
    </row>
    <row r="33" spans="2:8" x14ac:dyDescent="0.3">
      <c r="B33" s="12" t="s">
        <v>63</v>
      </c>
      <c r="C33" s="84"/>
      <c r="D33" s="84"/>
      <c r="E33" s="84"/>
      <c r="F33" s="84"/>
      <c r="G33" s="7">
        <v>26</v>
      </c>
      <c r="H33" s="7">
        <f t="shared" si="0"/>
        <v>-26</v>
      </c>
    </row>
    <row r="34" spans="2:8" x14ac:dyDescent="0.3">
      <c r="B34" s="12" t="s">
        <v>18</v>
      </c>
      <c r="C34" s="84">
        <v>22</v>
      </c>
      <c r="D34" s="84">
        <v>24</v>
      </c>
      <c r="E34" s="84">
        <v>23</v>
      </c>
      <c r="F34" s="84">
        <v>21</v>
      </c>
      <c r="G34" s="7">
        <v>27</v>
      </c>
      <c r="H34" s="7">
        <f t="shared" si="0"/>
        <v>-5</v>
      </c>
    </row>
    <row r="35" spans="2:8" x14ac:dyDescent="0.3">
      <c r="B35" s="12" t="s">
        <v>39</v>
      </c>
      <c r="C35" s="84">
        <v>19</v>
      </c>
      <c r="D35" s="84">
        <v>18</v>
      </c>
      <c r="E35" s="84">
        <v>19</v>
      </c>
      <c r="F35" s="84">
        <v>26</v>
      </c>
      <c r="G35" s="7">
        <v>28</v>
      </c>
      <c r="H35" s="7">
        <f t="shared" si="0"/>
        <v>-9</v>
      </c>
    </row>
    <row r="36" spans="2:8" x14ac:dyDescent="0.3">
      <c r="B36" s="12" t="s">
        <v>26</v>
      </c>
      <c r="C36" s="84">
        <v>24</v>
      </c>
      <c r="D36" s="84">
        <v>30</v>
      </c>
      <c r="E36" s="84">
        <v>30</v>
      </c>
      <c r="F36" s="84">
        <v>38</v>
      </c>
      <c r="G36" s="7">
        <v>29</v>
      </c>
      <c r="H36" s="7">
        <f t="shared" si="0"/>
        <v>-5</v>
      </c>
    </row>
    <row r="37" spans="2:8" x14ac:dyDescent="0.3">
      <c r="B37" s="12" t="s">
        <v>7</v>
      </c>
      <c r="C37" s="84">
        <v>32</v>
      </c>
      <c r="D37" s="84">
        <v>21</v>
      </c>
      <c r="E37" s="84">
        <v>25</v>
      </c>
      <c r="F37" s="84">
        <v>24</v>
      </c>
      <c r="G37" s="7">
        <v>30</v>
      </c>
      <c r="H37" s="7">
        <f t="shared" si="0"/>
        <v>2</v>
      </c>
    </row>
    <row r="38" spans="2:8" x14ac:dyDescent="0.3">
      <c r="B38" s="12" t="s">
        <v>17</v>
      </c>
      <c r="C38" s="84">
        <v>25</v>
      </c>
      <c r="D38" s="84">
        <v>31</v>
      </c>
      <c r="E38" s="84">
        <v>26</v>
      </c>
      <c r="F38" s="84">
        <v>35</v>
      </c>
      <c r="G38" s="7">
        <v>31</v>
      </c>
      <c r="H38" s="7">
        <f t="shared" si="0"/>
        <v>-6</v>
      </c>
    </row>
    <row r="39" spans="2:8" x14ac:dyDescent="0.3">
      <c r="B39" s="12" t="s">
        <v>54</v>
      </c>
      <c r="C39" s="84">
        <v>26</v>
      </c>
      <c r="D39" s="84">
        <v>20</v>
      </c>
      <c r="E39" s="84">
        <v>22</v>
      </c>
      <c r="F39" s="84">
        <v>30</v>
      </c>
      <c r="G39" s="7">
        <v>32</v>
      </c>
      <c r="H39" s="7">
        <f t="shared" si="0"/>
        <v>-6</v>
      </c>
    </row>
    <row r="40" spans="2:8" x14ac:dyDescent="0.3">
      <c r="B40" s="12" t="s">
        <v>24</v>
      </c>
      <c r="C40" s="84">
        <v>29</v>
      </c>
      <c r="D40" s="84">
        <v>33</v>
      </c>
      <c r="E40" s="84">
        <v>31</v>
      </c>
      <c r="F40" s="84">
        <v>23</v>
      </c>
      <c r="G40" s="7">
        <v>33</v>
      </c>
      <c r="H40" s="7">
        <f t="shared" si="0"/>
        <v>-4</v>
      </c>
    </row>
    <row r="41" spans="2:8" x14ac:dyDescent="0.3">
      <c r="B41" s="12" t="s">
        <v>21</v>
      </c>
      <c r="C41" s="84">
        <v>30</v>
      </c>
      <c r="D41" s="84">
        <v>27</v>
      </c>
      <c r="E41" s="84">
        <v>33</v>
      </c>
      <c r="F41" s="84">
        <v>32</v>
      </c>
      <c r="G41" s="7">
        <v>34</v>
      </c>
      <c r="H41" s="7">
        <f t="shared" si="0"/>
        <v>-4</v>
      </c>
    </row>
    <row r="42" spans="2:8" x14ac:dyDescent="0.3">
      <c r="B42" s="12" t="s">
        <v>5</v>
      </c>
      <c r="C42" s="84">
        <v>35</v>
      </c>
      <c r="D42" s="84">
        <v>37</v>
      </c>
      <c r="E42" s="84">
        <v>27</v>
      </c>
      <c r="F42" s="84">
        <v>29</v>
      </c>
      <c r="G42" s="7">
        <v>35</v>
      </c>
      <c r="H42" s="7">
        <f t="shared" si="0"/>
        <v>0</v>
      </c>
    </row>
    <row r="43" spans="2:8" x14ac:dyDescent="0.3">
      <c r="B43" s="12" t="s">
        <v>1</v>
      </c>
      <c r="C43" s="84">
        <v>28</v>
      </c>
      <c r="D43" s="84">
        <v>25</v>
      </c>
      <c r="E43" s="84">
        <v>29</v>
      </c>
      <c r="F43" s="84">
        <v>34</v>
      </c>
      <c r="G43" s="7">
        <v>36</v>
      </c>
      <c r="H43" s="7">
        <f t="shared" si="0"/>
        <v>-8</v>
      </c>
    </row>
    <row r="44" spans="2:8" x14ac:dyDescent="0.3">
      <c r="B44" s="12" t="s">
        <v>60</v>
      </c>
      <c r="C44" s="84"/>
      <c r="D44" s="84"/>
      <c r="E44" s="84">
        <v>42</v>
      </c>
      <c r="F44" s="84">
        <v>41</v>
      </c>
      <c r="G44" s="7">
        <v>37</v>
      </c>
      <c r="H44" s="7"/>
    </row>
    <row r="45" spans="2:8" x14ac:dyDescent="0.3">
      <c r="B45" s="12" t="s">
        <v>265</v>
      </c>
      <c r="C45" s="84">
        <v>31</v>
      </c>
      <c r="D45" s="84">
        <v>28</v>
      </c>
      <c r="E45" s="84">
        <v>34</v>
      </c>
      <c r="F45" s="84">
        <v>36</v>
      </c>
      <c r="G45" s="7">
        <v>38</v>
      </c>
      <c r="H45" s="7">
        <f>C45-G45</f>
        <v>-7</v>
      </c>
    </row>
    <row r="46" spans="2:8" x14ac:dyDescent="0.3">
      <c r="B46" s="12" t="s">
        <v>23</v>
      </c>
      <c r="C46" s="84">
        <v>33</v>
      </c>
      <c r="D46" s="84">
        <v>32</v>
      </c>
      <c r="E46" s="84">
        <v>32</v>
      </c>
      <c r="F46" s="84">
        <v>28</v>
      </c>
      <c r="G46" s="7">
        <v>39</v>
      </c>
      <c r="H46" s="7">
        <f t="shared" ref="H46:H57" si="1">C46-G46</f>
        <v>-6</v>
      </c>
    </row>
    <row r="47" spans="2:8" x14ac:dyDescent="0.3">
      <c r="B47" s="12" t="s">
        <v>19</v>
      </c>
      <c r="C47" s="84">
        <v>45</v>
      </c>
      <c r="D47" s="84">
        <v>47</v>
      </c>
      <c r="E47" s="84">
        <v>40</v>
      </c>
      <c r="F47" s="84">
        <v>37</v>
      </c>
      <c r="G47" s="7">
        <v>40</v>
      </c>
      <c r="H47" s="7">
        <f t="shared" si="1"/>
        <v>5</v>
      </c>
    </row>
    <row r="48" spans="2:8" x14ac:dyDescent="0.3">
      <c r="B48" s="12" t="s">
        <v>203</v>
      </c>
      <c r="C48" s="84">
        <v>43</v>
      </c>
      <c r="D48" s="84">
        <v>45</v>
      </c>
      <c r="E48" s="84">
        <v>35</v>
      </c>
      <c r="F48" s="84">
        <v>44</v>
      </c>
      <c r="G48" s="7">
        <v>41</v>
      </c>
      <c r="H48" s="7">
        <f t="shared" si="1"/>
        <v>2</v>
      </c>
    </row>
    <row r="49" spans="1:8" x14ac:dyDescent="0.3">
      <c r="B49" s="12" t="s">
        <v>22</v>
      </c>
      <c r="C49" s="84">
        <v>38</v>
      </c>
      <c r="D49" s="84">
        <v>41</v>
      </c>
      <c r="E49" s="84">
        <v>41</v>
      </c>
      <c r="F49" s="84">
        <v>39</v>
      </c>
      <c r="G49" s="7">
        <v>42</v>
      </c>
      <c r="H49" s="7">
        <f t="shared" si="1"/>
        <v>-4</v>
      </c>
    </row>
    <row r="50" spans="1:8" x14ac:dyDescent="0.3">
      <c r="B50" s="12" t="s">
        <v>31</v>
      </c>
      <c r="C50" s="84">
        <v>37</v>
      </c>
      <c r="D50" s="84">
        <v>34</v>
      </c>
      <c r="E50" s="84">
        <v>38</v>
      </c>
      <c r="F50" s="84">
        <v>43</v>
      </c>
      <c r="G50" s="7">
        <v>43</v>
      </c>
      <c r="H50" s="7">
        <f t="shared" si="1"/>
        <v>-6</v>
      </c>
    </row>
    <row r="51" spans="1:8" x14ac:dyDescent="0.3">
      <c r="B51" s="12" t="s">
        <v>16</v>
      </c>
      <c r="C51" s="84">
        <v>46</v>
      </c>
      <c r="D51" s="84">
        <v>50</v>
      </c>
      <c r="E51" s="84">
        <v>46</v>
      </c>
      <c r="F51" s="84">
        <v>45</v>
      </c>
      <c r="G51" s="7">
        <v>44</v>
      </c>
      <c r="H51" s="7">
        <f t="shared" si="1"/>
        <v>2</v>
      </c>
    </row>
    <row r="52" spans="1:8" x14ac:dyDescent="0.3">
      <c r="B52" s="12" t="s">
        <v>35</v>
      </c>
      <c r="C52" s="84">
        <v>39</v>
      </c>
      <c r="D52" s="84">
        <v>38</v>
      </c>
      <c r="E52" s="84">
        <v>43</v>
      </c>
      <c r="F52" s="84">
        <v>42</v>
      </c>
      <c r="G52" s="7">
        <v>45</v>
      </c>
      <c r="H52" s="7">
        <f t="shared" si="1"/>
        <v>-6</v>
      </c>
    </row>
    <row r="53" spans="1:8" x14ac:dyDescent="0.3">
      <c r="B53" s="12" t="s">
        <v>32</v>
      </c>
      <c r="C53" s="84">
        <v>51</v>
      </c>
      <c r="D53" s="84">
        <v>49</v>
      </c>
      <c r="E53" s="84">
        <v>44</v>
      </c>
      <c r="F53" s="84">
        <v>47</v>
      </c>
      <c r="G53" s="7">
        <v>46</v>
      </c>
      <c r="H53" s="7">
        <f t="shared" si="1"/>
        <v>5</v>
      </c>
    </row>
    <row r="54" spans="1:8" x14ac:dyDescent="0.3">
      <c r="B54" s="12" t="s">
        <v>12</v>
      </c>
      <c r="C54" s="84">
        <v>48</v>
      </c>
      <c r="D54" s="84">
        <v>46</v>
      </c>
      <c r="E54" s="84">
        <v>39</v>
      </c>
      <c r="F54" s="84">
        <v>40</v>
      </c>
      <c r="G54" s="7">
        <v>47</v>
      </c>
      <c r="H54" s="7">
        <f t="shared" si="1"/>
        <v>1</v>
      </c>
    </row>
    <row r="55" spans="1:8" x14ac:dyDescent="0.3">
      <c r="B55" s="12" t="s">
        <v>34</v>
      </c>
      <c r="C55" s="84">
        <v>57</v>
      </c>
      <c r="D55" s="84">
        <v>60</v>
      </c>
      <c r="E55" s="84">
        <v>51</v>
      </c>
      <c r="F55" s="84">
        <v>51</v>
      </c>
      <c r="G55" s="7">
        <v>48</v>
      </c>
      <c r="H55" s="7">
        <f t="shared" si="1"/>
        <v>9</v>
      </c>
    </row>
    <row r="56" spans="1:8" x14ac:dyDescent="0.3">
      <c r="B56" s="12" t="s">
        <v>6</v>
      </c>
      <c r="C56" s="84">
        <v>58</v>
      </c>
      <c r="D56" s="84">
        <v>59</v>
      </c>
      <c r="E56" s="84">
        <v>57</v>
      </c>
      <c r="F56" s="84">
        <v>46</v>
      </c>
      <c r="G56" s="7">
        <v>49</v>
      </c>
      <c r="H56" s="7">
        <f t="shared" si="1"/>
        <v>9</v>
      </c>
    </row>
    <row r="57" spans="1:8" x14ac:dyDescent="0.3">
      <c r="B57" s="12" t="s">
        <v>51</v>
      </c>
      <c r="C57" s="84">
        <v>49</v>
      </c>
      <c r="D57" s="84">
        <v>40</v>
      </c>
      <c r="E57" s="84">
        <v>48</v>
      </c>
      <c r="F57" s="84">
        <v>52</v>
      </c>
      <c r="G57" s="7">
        <v>50</v>
      </c>
      <c r="H57" s="7">
        <f t="shared" si="1"/>
        <v>-1</v>
      </c>
    </row>
    <row r="58" spans="1:8" x14ac:dyDescent="0.3">
      <c r="B58" s="1" t="s">
        <v>460</v>
      </c>
    </row>
    <row r="60" spans="1:8" x14ac:dyDescent="0.3">
      <c r="A60" s="5"/>
      <c r="B60" s="5" t="s">
        <v>180</v>
      </c>
    </row>
    <row r="62" spans="1:8" ht="22.8" customHeight="1" x14ac:dyDescent="0.3">
      <c r="B62" s="3"/>
      <c r="C62" s="23" t="s">
        <v>282</v>
      </c>
      <c r="D62" s="23" t="s">
        <v>283</v>
      </c>
      <c r="E62" s="23" t="s">
        <v>285</v>
      </c>
      <c r="F62" s="23" t="s">
        <v>284</v>
      </c>
      <c r="G62" s="23" t="s">
        <v>462</v>
      </c>
      <c r="H62" s="35" t="s">
        <v>461</v>
      </c>
    </row>
    <row r="63" spans="1:8" ht="20.399999999999999" customHeight="1" x14ac:dyDescent="0.3">
      <c r="B63" s="34" t="s">
        <v>181</v>
      </c>
      <c r="C63" s="36">
        <v>37</v>
      </c>
      <c r="D63" s="36">
        <v>34</v>
      </c>
      <c r="E63" s="39">
        <v>38</v>
      </c>
      <c r="F63" s="56">
        <v>43</v>
      </c>
      <c r="G63" s="56">
        <v>43</v>
      </c>
      <c r="H63" s="60">
        <f>C63-G63</f>
        <v>-6</v>
      </c>
    </row>
    <row r="64" spans="1:8" ht="18" customHeight="1" x14ac:dyDescent="0.3">
      <c r="B64" s="31" t="s">
        <v>182</v>
      </c>
      <c r="C64" s="36">
        <v>53</v>
      </c>
      <c r="D64" s="36">
        <v>46</v>
      </c>
      <c r="E64" s="39">
        <v>54</v>
      </c>
      <c r="F64" s="56">
        <v>50</v>
      </c>
      <c r="G64" s="56">
        <v>49</v>
      </c>
      <c r="H64" s="60">
        <f t="shared" ref="H64:H68" si="2">C64-G64</f>
        <v>4</v>
      </c>
    </row>
    <row r="65" spans="2:8" ht="18" customHeight="1" x14ac:dyDescent="0.3">
      <c r="B65" s="31" t="s">
        <v>183</v>
      </c>
      <c r="C65" s="36">
        <v>51</v>
      </c>
      <c r="D65" s="36">
        <v>53</v>
      </c>
      <c r="E65" s="39">
        <v>53</v>
      </c>
      <c r="F65" s="56">
        <v>56</v>
      </c>
      <c r="G65" s="56">
        <v>54</v>
      </c>
      <c r="H65" s="60">
        <f t="shared" si="2"/>
        <v>-3</v>
      </c>
    </row>
    <row r="66" spans="2:8" ht="18" customHeight="1" x14ac:dyDescent="0.3">
      <c r="B66" s="31" t="s">
        <v>287</v>
      </c>
      <c r="C66" s="36">
        <v>40</v>
      </c>
      <c r="D66" s="36">
        <v>35</v>
      </c>
      <c r="E66" s="39">
        <v>35</v>
      </c>
      <c r="F66" s="56">
        <v>39</v>
      </c>
      <c r="G66" s="56">
        <v>47</v>
      </c>
      <c r="H66" s="60">
        <f t="shared" si="2"/>
        <v>-7</v>
      </c>
    </row>
    <row r="67" spans="2:8" ht="18" customHeight="1" x14ac:dyDescent="0.3">
      <c r="B67" s="29" t="s">
        <v>288</v>
      </c>
      <c r="C67" s="36">
        <v>19</v>
      </c>
      <c r="D67" s="36">
        <v>22</v>
      </c>
      <c r="E67" s="39">
        <v>27</v>
      </c>
      <c r="F67" s="56">
        <v>30</v>
      </c>
      <c r="G67" s="56">
        <v>30</v>
      </c>
      <c r="H67" s="60">
        <f t="shared" si="2"/>
        <v>-11</v>
      </c>
    </row>
    <row r="68" spans="2:8" ht="18" customHeight="1" x14ac:dyDescent="0.3">
      <c r="B68" s="31" t="s">
        <v>289</v>
      </c>
      <c r="C68" s="36">
        <v>26</v>
      </c>
      <c r="D68" s="36">
        <v>22</v>
      </c>
      <c r="E68" s="39">
        <v>20</v>
      </c>
      <c r="F68" s="56">
        <v>20</v>
      </c>
      <c r="G68" s="56">
        <v>24</v>
      </c>
      <c r="H68" s="60">
        <f t="shared" si="2"/>
        <v>2</v>
      </c>
    </row>
    <row r="69" spans="2:8" x14ac:dyDescent="0.3">
      <c r="B69" s="1" t="s">
        <v>460</v>
      </c>
    </row>
  </sheetData>
  <sortState xmlns:xlrd2="http://schemas.microsoft.com/office/spreadsheetml/2017/richdata2" ref="B8:F57">
    <sortCondition ref="F8:F57"/>
  </sortState>
  <conditionalFormatting sqref="H8:H43 H45:H57">
    <cfRule type="iconSet" priority="18">
      <iconSet iconSet="3Arrows">
        <cfvo type="percent" val="0"/>
        <cfvo type="num" val="0"/>
        <cfvo type="num" val="0" gte="0"/>
      </iconSet>
    </cfRule>
  </conditionalFormatting>
  <conditionalFormatting sqref="H63:H68">
    <cfRule type="iconSet" priority="2">
      <iconSet iconSet="3Arrows">
        <cfvo type="percent" val="0"/>
        <cfvo type="num" val="0"/>
        <cfvo type="num" val="0" gte="0"/>
      </iconSet>
    </cfRule>
  </conditionalFormatting>
  <hyperlinks>
    <hyperlink ref="A1" location="Índice!A1" display="Índice" xr:uid="{2560D4A2-173B-4F8C-96E1-3555E36FC806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8" fitToHeight="2" orientation="portrait" horizontalDpi="1200" verticalDpi="1200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2A587-000E-4E49-8740-5D5EB0DFEEAD}">
  <sheetPr>
    <pageSetUpPr fitToPage="1"/>
  </sheetPr>
  <dimension ref="A1:N120"/>
  <sheetViews>
    <sheetView workbookViewId="0"/>
  </sheetViews>
  <sheetFormatPr defaultRowHeight="11.4" x14ac:dyDescent="0.2"/>
  <cols>
    <col min="1" max="1" width="24" style="3" customWidth="1"/>
    <col min="2" max="2" width="17.5546875" style="3" customWidth="1"/>
    <col min="3" max="4" width="16.77734375" style="3" customWidth="1"/>
    <col min="5" max="11" width="8.88671875" style="3"/>
    <col min="12" max="12" width="17.5546875" style="3" customWidth="1"/>
    <col min="13" max="13" width="15.44140625" style="3" customWidth="1"/>
    <col min="14" max="14" width="13.77734375" style="3" customWidth="1"/>
    <col min="15" max="16" width="16.77734375" style="3" customWidth="1"/>
    <col min="17" max="16384" width="8.88671875" style="3"/>
  </cols>
  <sheetData>
    <row r="1" spans="1:14" ht="14.4" x14ac:dyDescent="0.3">
      <c r="A1" s="21" t="s">
        <v>90</v>
      </c>
    </row>
    <row r="2" spans="1:14" ht="24.15" customHeight="1" x14ac:dyDescent="0.3">
      <c r="A2" s="21"/>
    </row>
    <row r="3" spans="1:14" ht="24.15" customHeight="1" x14ac:dyDescent="0.3">
      <c r="A3" s="21"/>
    </row>
    <row r="4" spans="1:14" ht="24.15" customHeight="1" x14ac:dyDescent="0.2"/>
    <row r="5" spans="1:14" ht="13.8" x14ac:dyDescent="0.25">
      <c r="A5" s="5"/>
      <c r="B5" s="5" t="s">
        <v>364</v>
      </c>
    </row>
    <row r="7" spans="1:14" x14ac:dyDescent="0.2">
      <c r="A7" s="4"/>
      <c r="B7" s="4" t="s">
        <v>365</v>
      </c>
      <c r="L7" s="4" t="s">
        <v>387</v>
      </c>
    </row>
    <row r="8" spans="1:14" x14ac:dyDescent="0.2">
      <c r="A8" s="4"/>
      <c r="L8" s="4"/>
    </row>
    <row r="9" spans="1:14" x14ac:dyDescent="0.2">
      <c r="C9" s="35" t="s">
        <v>106</v>
      </c>
      <c r="D9" s="35" t="s">
        <v>107</v>
      </c>
      <c r="M9" s="35" t="s">
        <v>106</v>
      </c>
      <c r="N9" s="35" t="s">
        <v>107</v>
      </c>
    </row>
    <row r="10" spans="1:14" x14ac:dyDescent="0.2">
      <c r="B10" s="12" t="s">
        <v>78</v>
      </c>
      <c r="C10" s="41">
        <v>3.8939678668888895</v>
      </c>
      <c r="D10" s="41">
        <v>3.9993933262499701</v>
      </c>
      <c r="L10" s="12" t="s">
        <v>78</v>
      </c>
      <c r="M10" s="41">
        <v>3.5603641404444448</v>
      </c>
      <c r="N10" s="41">
        <v>3.6149654035058725</v>
      </c>
    </row>
    <row r="11" spans="1:14" x14ac:dyDescent="0.2">
      <c r="B11" s="12" t="s">
        <v>31</v>
      </c>
      <c r="C11" s="41">
        <v>2.8130722050000001</v>
      </c>
      <c r="D11" s="41">
        <v>2.832083941</v>
      </c>
      <c r="L11" s="12" t="s">
        <v>31</v>
      </c>
      <c r="M11" s="41">
        <v>3.0943858620000002</v>
      </c>
      <c r="N11" s="41">
        <v>2.985496044</v>
      </c>
    </row>
    <row r="12" spans="1:14" x14ac:dyDescent="0.2">
      <c r="B12" s="78" t="s">
        <v>444</v>
      </c>
      <c r="L12" s="78" t="s">
        <v>444</v>
      </c>
    </row>
    <row r="13" spans="1:14" x14ac:dyDescent="0.2">
      <c r="B13" s="77"/>
      <c r="N13" s="77"/>
    </row>
    <row r="14" spans="1:14" x14ac:dyDescent="0.2">
      <c r="B14" s="77"/>
      <c r="N14" s="77"/>
    </row>
    <row r="17" spans="2:14" ht="22.8" x14ac:dyDescent="0.2">
      <c r="C17" s="23" t="s">
        <v>385</v>
      </c>
      <c r="D17" s="23" t="s">
        <v>386</v>
      </c>
      <c r="M17" s="23" t="s">
        <v>385</v>
      </c>
      <c r="N17" s="23" t="s">
        <v>386</v>
      </c>
    </row>
    <row r="18" spans="2:14" x14ac:dyDescent="0.2">
      <c r="B18" s="12" t="s">
        <v>31</v>
      </c>
      <c r="C18" s="6">
        <v>97</v>
      </c>
      <c r="D18" s="6">
        <v>94</v>
      </c>
      <c r="L18" s="12" t="s">
        <v>31</v>
      </c>
      <c r="M18" s="6">
        <v>69</v>
      </c>
      <c r="N18" s="6">
        <v>79</v>
      </c>
    </row>
    <row r="19" spans="2:14" x14ac:dyDescent="0.2">
      <c r="B19" s="78" t="s">
        <v>444</v>
      </c>
      <c r="L19" s="78" t="s">
        <v>444</v>
      </c>
    </row>
    <row r="25" spans="2:14" x14ac:dyDescent="0.2">
      <c r="C25" s="35" t="s">
        <v>106</v>
      </c>
      <c r="D25" s="35" t="s">
        <v>107</v>
      </c>
      <c r="M25" s="35" t="s">
        <v>106</v>
      </c>
      <c r="N25" s="35" t="s">
        <v>107</v>
      </c>
    </row>
    <row r="26" spans="2:14" x14ac:dyDescent="0.2">
      <c r="B26" s="12" t="s">
        <v>44</v>
      </c>
      <c r="C26" s="26">
        <v>6.1647577289999997</v>
      </c>
      <c r="D26" s="26">
        <v>6.1127080917358398</v>
      </c>
      <c r="L26" s="12" t="s">
        <v>37</v>
      </c>
      <c r="M26" s="26">
        <v>5.4070777889999997</v>
      </c>
      <c r="N26" s="26">
        <v>5.4404830930000001</v>
      </c>
    </row>
    <row r="27" spans="2:14" x14ac:dyDescent="0.2">
      <c r="B27" s="12" t="s">
        <v>46</v>
      </c>
      <c r="C27" s="26">
        <v>4.927541733</v>
      </c>
      <c r="D27" s="26">
        <v>5.7484269142150879</v>
      </c>
      <c r="L27" s="12" t="s">
        <v>41</v>
      </c>
      <c r="M27" s="26">
        <v>5.5892324450000004</v>
      </c>
      <c r="N27" s="26">
        <v>5.4363856320000004</v>
      </c>
    </row>
    <row r="28" spans="2:14" x14ac:dyDescent="0.2">
      <c r="B28" s="12" t="s">
        <v>14</v>
      </c>
      <c r="C28" s="26">
        <v>5.8775444029999999</v>
      </c>
      <c r="D28" s="26">
        <v>5.6362547870000004</v>
      </c>
      <c r="L28" s="12" t="s">
        <v>45</v>
      </c>
      <c r="M28" s="26">
        <v>4.9692916870000001</v>
      </c>
      <c r="N28" s="26">
        <v>5.2633848190307617</v>
      </c>
    </row>
    <row r="29" spans="2:14" x14ac:dyDescent="0.2">
      <c r="B29" s="12" t="s">
        <v>37</v>
      </c>
      <c r="C29" s="26">
        <v>5.8728990550000004</v>
      </c>
      <c r="D29" s="26">
        <v>5.5971164699999996</v>
      </c>
      <c r="L29" s="12" t="s">
        <v>46</v>
      </c>
      <c r="M29" s="26">
        <v>4.1899242399999999</v>
      </c>
      <c r="N29" s="26">
        <v>5.1141552925109863</v>
      </c>
    </row>
    <row r="30" spans="2:14" x14ac:dyDescent="0.2">
      <c r="B30" s="12" t="s">
        <v>42</v>
      </c>
      <c r="C30" s="26">
        <v>5.3383235930000001</v>
      </c>
      <c r="D30" s="26">
        <v>5.5878777503967285</v>
      </c>
      <c r="L30" s="12" t="s">
        <v>42</v>
      </c>
      <c r="M30" s="26">
        <v>4.7411556240000001</v>
      </c>
      <c r="N30" s="26">
        <v>5.067626953125</v>
      </c>
    </row>
    <row r="31" spans="2:14" x14ac:dyDescent="0.2">
      <c r="B31" s="12" t="s">
        <v>11</v>
      </c>
      <c r="C31" s="26">
        <v>5.8992924689999997</v>
      </c>
      <c r="D31" s="26">
        <v>5.5401234629999996</v>
      </c>
      <c r="L31" s="12" t="s">
        <v>29</v>
      </c>
      <c r="M31" s="26">
        <v>5.0606203079999998</v>
      </c>
      <c r="N31" s="26">
        <v>5.0475521089999997</v>
      </c>
    </row>
    <row r="32" spans="2:14" x14ac:dyDescent="0.2">
      <c r="B32" s="12" t="s">
        <v>41</v>
      </c>
      <c r="C32" s="26">
        <v>5.8850154879999996</v>
      </c>
      <c r="D32" s="26">
        <v>5.4838666920000003</v>
      </c>
      <c r="L32" s="12" t="s">
        <v>366</v>
      </c>
      <c r="M32" s="26">
        <v>4.4013919829999999</v>
      </c>
      <c r="N32" s="26">
        <v>5.0413527488708496</v>
      </c>
    </row>
    <row r="33" spans="2:14" x14ac:dyDescent="0.2">
      <c r="B33" s="12" t="s">
        <v>25</v>
      </c>
      <c r="C33" s="26">
        <v>5.412326813</v>
      </c>
      <c r="D33" s="26">
        <v>5.3896932599999996</v>
      </c>
      <c r="L33" s="12" t="s">
        <v>25</v>
      </c>
      <c r="M33" s="26">
        <v>5.2967338560000004</v>
      </c>
      <c r="N33" s="26">
        <v>4.9260287280000004</v>
      </c>
    </row>
    <row r="34" spans="2:14" x14ac:dyDescent="0.2">
      <c r="B34" s="12" t="s">
        <v>45</v>
      </c>
      <c r="C34" s="26">
        <v>5.2793955800000001</v>
      </c>
      <c r="D34" s="26">
        <v>5.3656902313232422</v>
      </c>
      <c r="L34" s="12" t="s">
        <v>15</v>
      </c>
      <c r="M34" s="26">
        <v>4.947380066</v>
      </c>
      <c r="N34" s="26">
        <v>4.8714461330000001</v>
      </c>
    </row>
    <row r="35" spans="2:14" x14ac:dyDescent="0.2">
      <c r="B35" s="12" t="s">
        <v>29</v>
      </c>
      <c r="C35" s="26">
        <v>5.4450001720000003</v>
      </c>
      <c r="D35" s="26">
        <v>5.2920999530000001</v>
      </c>
      <c r="L35" s="12" t="s">
        <v>11</v>
      </c>
      <c r="M35" s="26">
        <v>5.6406106950000003</v>
      </c>
      <c r="N35" s="26">
        <v>4.8234028819999999</v>
      </c>
    </row>
    <row r="36" spans="2:14" x14ac:dyDescent="0.2">
      <c r="B36" s="12" t="s">
        <v>9</v>
      </c>
      <c r="C36" s="26">
        <v>5.151610851</v>
      </c>
      <c r="D36" s="26">
        <v>5.1542773249999998</v>
      </c>
      <c r="L36" s="12" t="s">
        <v>388</v>
      </c>
      <c r="M36" s="26">
        <v>5.3237910270000004</v>
      </c>
      <c r="N36" s="26">
        <v>4.8147416109999996</v>
      </c>
    </row>
    <row r="37" spans="2:14" x14ac:dyDescent="0.2">
      <c r="B37" s="12" t="s">
        <v>5</v>
      </c>
      <c r="C37" s="26">
        <v>4.1157083510000003</v>
      </c>
      <c r="D37" s="26">
        <v>5.0727157590000003</v>
      </c>
      <c r="L37" s="12" t="s">
        <v>199</v>
      </c>
      <c r="M37" s="26">
        <v>3.4511239530000002</v>
      </c>
      <c r="N37" s="26">
        <v>4.6283030509999996</v>
      </c>
    </row>
    <row r="38" spans="2:14" x14ac:dyDescent="0.2">
      <c r="B38" s="12" t="s">
        <v>1</v>
      </c>
      <c r="C38" s="26">
        <v>4.8443937300000002</v>
      </c>
      <c r="D38" s="26">
        <v>5.0624899860000001</v>
      </c>
      <c r="L38" s="12" t="s">
        <v>17</v>
      </c>
      <c r="M38" s="26">
        <v>3.9901270869999999</v>
      </c>
      <c r="N38" s="26">
        <v>4.57750988</v>
      </c>
    </row>
    <row r="39" spans="2:14" x14ac:dyDescent="0.2">
      <c r="B39" s="12" t="s">
        <v>15</v>
      </c>
      <c r="C39" s="26">
        <v>5.1987719539999997</v>
      </c>
      <c r="D39" s="26">
        <v>5.0599198339999996</v>
      </c>
      <c r="L39" s="12" t="s">
        <v>60</v>
      </c>
      <c r="M39" s="26">
        <v>3.840754032</v>
      </c>
      <c r="N39" s="26">
        <v>4.5175395009999999</v>
      </c>
    </row>
    <row r="40" spans="2:14" x14ac:dyDescent="0.2">
      <c r="B40" s="12" t="s">
        <v>366</v>
      </c>
      <c r="C40" s="26">
        <v>4.631950378</v>
      </c>
      <c r="D40" s="26">
        <v>5.0377311706542969</v>
      </c>
      <c r="L40" s="12" t="s">
        <v>371</v>
      </c>
      <c r="M40" s="26">
        <v>3.7196471689999999</v>
      </c>
      <c r="N40" s="26">
        <v>4.4455709457397461</v>
      </c>
    </row>
    <row r="41" spans="2:14" x14ac:dyDescent="0.2">
      <c r="B41" s="12" t="s">
        <v>209</v>
      </c>
      <c r="C41" s="26">
        <v>5.060214996</v>
      </c>
      <c r="D41" s="26">
        <v>4.9659242630004883</v>
      </c>
      <c r="L41" s="12" t="s">
        <v>221</v>
      </c>
      <c r="M41" s="26">
        <v>3.6784665580000002</v>
      </c>
      <c r="N41" s="26">
        <v>4.4417748450000003</v>
      </c>
    </row>
    <row r="42" spans="2:14" x14ac:dyDescent="0.2">
      <c r="B42" s="12" t="s">
        <v>203</v>
      </c>
      <c r="C42" s="26">
        <v>4.3779683110000001</v>
      </c>
      <c r="D42" s="26">
        <v>4.8946881290000004</v>
      </c>
      <c r="L42" s="12" t="s">
        <v>2</v>
      </c>
      <c r="M42" s="26">
        <v>4.1945729260000002</v>
      </c>
      <c r="N42" s="26">
        <v>4.438642025</v>
      </c>
    </row>
    <row r="43" spans="2:14" x14ac:dyDescent="0.2">
      <c r="B43" s="12" t="s">
        <v>33</v>
      </c>
      <c r="C43" s="26">
        <v>5.347839832</v>
      </c>
      <c r="D43" s="26">
        <v>4.8481960300000004</v>
      </c>
      <c r="L43" s="12" t="s">
        <v>63</v>
      </c>
      <c r="M43" s="26">
        <v>4.1032767300000001</v>
      </c>
      <c r="N43" s="26">
        <v>4.405912399</v>
      </c>
    </row>
    <row r="44" spans="2:14" x14ac:dyDescent="0.2">
      <c r="B44" s="12" t="s">
        <v>60</v>
      </c>
      <c r="C44" s="26">
        <v>4.4100222589999998</v>
      </c>
      <c r="D44" s="26">
        <v>4.8041067120000003</v>
      </c>
      <c r="L44" s="12" t="s">
        <v>4</v>
      </c>
      <c r="M44" s="26">
        <v>4.2800393100000003</v>
      </c>
      <c r="N44" s="26">
        <v>4.3585782049999997</v>
      </c>
    </row>
    <row r="45" spans="2:14" x14ac:dyDescent="0.2">
      <c r="B45" s="12" t="s">
        <v>367</v>
      </c>
      <c r="C45" s="26">
        <v>3.887305021</v>
      </c>
      <c r="D45" s="26">
        <v>4.7932329180000002</v>
      </c>
      <c r="L45" s="12" t="s">
        <v>1</v>
      </c>
      <c r="M45" s="26">
        <v>3.9291548729999999</v>
      </c>
      <c r="N45" s="26">
        <v>4.3517909049999997</v>
      </c>
    </row>
    <row r="46" spans="2:14" x14ac:dyDescent="0.2">
      <c r="B46" s="12" t="s">
        <v>17</v>
      </c>
      <c r="C46" s="26">
        <v>4.1187205310000001</v>
      </c>
      <c r="D46" s="26">
        <v>4.7844648359999997</v>
      </c>
      <c r="L46" s="12" t="s">
        <v>10</v>
      </c>
      <c r="M46" s="26">
        <v>3.982985497</v>
      </c>
      <c r="N46" s="26">
        <v>4.3222789759999998</v>
      </c>
    </row>
    <row r="47" spans="2:14" x14ac:dyDescent="0.2">
      <c r="B47" s="12" t="s">
        <v>27</v>
      </c>
      <c r="C47" s="26">
        <v>5.3451528550000003</v>
      </c>
      <c r="D47" s="26">
        <v>4.7724094389999996</v>
      </c>
      <c r="L47" s="12" t="s">
        <v>203</v>
      </c>
      <c r="M47" s="26">
        <v>3.8606355190000001</v>
      </c>
      <c r="N47" s="26">
        <v>4.3087568279999999</v>
      </c>
    </row>
    <row r="48" spans="2:14" x14ac:dyDescent="0.2">
      <c r="B48" s="12" t="s">
        <v>26</v>
      </c>
      <c r="C48" s="26">
        <v>5.2187972069999997</v>
      </c>
      <c r="D48" s="26">
        <v>4.7277088169999999</v>
      </c>
      <c r="L48" s="12" t="s">
        <v>5</v>
      </c>
      <c r="M48" s="26">
        <v>4.0919175149999996</v>
      </c>
      <c r="N48" s="26">
        <v>4.2558965679999998</v>
      </c>
    </row>
    <row r="49" spans="2:14" x14ac:dyDescent="0.2">
      <c r="B49" s="12" t="s">
        <v>0</v>
      </c>
      <c r="C49" s="26">
        <v>4.7286839489999997</v>
      </c>
      <c r="D49" s="26">
        <v>4.7240400310000004</v>
      </c>
      <c r="L49" s="12" t="s">
        <v>50</v>
      </c>
      <c r="M49" s="26">
        <v>4.7004723549999996</v>
      </c>
      <c r="N49" s="26">
        <v>4.2395644187927246</v>
      </c>
    </row>
    <row r="50" spans="2:14" x14ac:dyDescent="0.2">
      <c r="B50" s="12" t="s">
        <v>12</v>
      </c>
      <c r="C50" s="26">
        <v>4.536726475</v>
      </c>
      <c r="D50" s="26">
        <v>4.6876368519999998</v>
      </c>
      <c r="L50" s="12" t="s">
        <v>22</v>
      </c>
      <c r="M50" s="26">
        <v>4.6483311650000001</v>
      </c>
      <c r="N50" s="26">
        <v>4.2240052219999997</v>
      </c>
    </row>
    <row r="51" spans="2:14" x14ac:dyDescent="0.2">
      <c r="B51" s="12" t="s">
        <v>4</v>
      </c>
      <c r="C51" s="26">
        <v>4.7424535749999999</v>
      </c>
      <c r="D51" s="26">
        <v>4.6566920280000001</v>
      </c>
      <c r="L51" s="12" t="s">
        <v>373</v>
      </c>
      <c r="M51" s="26">
        <v>3.778916121</v>
      </c>
      <c r="N51" s="26">
        <v>4.210629940032959</v>
      </c>
    </row>
    <row r="52" spans="2:14" x14ac:dyDescent="0.2">
      <c r="B52" s="12" t="s">
        <v>2</v>
      </c>
      <c r="C52" s="26">
        <v>4.189151764</v>
      </c>
      <c r="D52" s="26">
        <v>4.6223912240000002</v>
      </c>
      <c r="L52" s="12" t="s">
        <v>27</v>
      </c>
      <c r="M52" s="26">
        <v>5.1918849949999997</v>
      </c>
      <c r="N52" s="26">
        <v>4.2089638709999999</v>
      </c>
    </row>
    <row r="53" spans="2:14" x14ac:dyDescent="0.2">
      <c r="B53" s="12" t="s">
        <v>22</v>
      </c>
      <c r="C53" s="26">
        <v>5.3488535879999999</v>
      </c>
      <c r="D53" s="26">
        <v>4.5989537240000002</v>
      </c>
      <c r="L53" s="12" t="s">
        <v>21</v>
      </c>
      <c r="M53" s="26">
        <v>4.1215844150000001</v>
      </c>
      <c r="N53" s="26">
        <v>4.202308178</v>
      </c>
    </row>
    <row r="54" spans="2:14" x14ac:dyDescent="0.2">
      <c r="B54" s="12" t="s">
        <v>368</v>
      </c>
      <c r="C54" s="26">
        <v>4.1223812100000004</v>
      </c>
      <c r="D54" s="26">
        <v>4.5805897709999996</v>
      </c>
      <c r="L54" s="12" t="s">
        <v>44</v>
      </c>
      <c r="M54" s="26">
        <v>4.564115524</v>
      </c>
      <c r="N54" s="26">
        <v>4.153721809387207</v>
      </c>
    </row>
    <row r="55" spans="2:14" x14ac:dyDescent="0.2">
      <c r="B55" s="12" t="s">
        <v>50</v>
      </c>
      <c r="C55" s="26">
        <v>4.7772088049999999</v>
      </c>
      <c r="D55" s="26">
        <v>4.5505690574645996</v>
      </c>
      <c r="L55" s="12" t="s">
        <v>33</v>
      </c>
      <c r="M55" s="26">
        <v>4.6825346950000002</v>
      </c>
      <c r="N55" s="26">
        <v>4.1497268680000001</v>
      </c>
    </row>
    <row r="56" spans="2:14" x14ac:dyDescent="0.2">
      <c r="B56" s="12" t="s">
        <v>21</v>
      </c>
      <c r="C56" s="26">
        <v>4.647475719</v>
      </c>
      <c r="D56" s="26">
        <v>4.5503330230000003</v>
      </c>
      <c r="L56" s="12" t="s">
        <v>9</v>
      </c>
      <c r="M56" s="26">
        <v>4.2370252610000003</v>
      </c>
      <c r="N56" s="26">
        <v>4.1357984539999997</v>
      </c>
    </row>
    <row r="57" spans="2:14" x14ac:dyDescent="0.2">
      <c r="B57" s="12" t="s">
        <v>39</v>
      </c>
      <c r="C57" s="26">
        <v>5.3350949290000003</v>
      </c>
      <c r="D57" s="26">
        <v>4.5254693030000004</v>
      </c>
      <c r="L57" s="12" t="s">
        <v>18</v>
      </c>
      <c r="M57" s="26">
        <v>5.1698818209999997</v>
      </c>
      <c r="N57" s="26">
        <v>4.1323041920000003</v>
      </c>
    </row>
    <row r="58" spans="2:14" x14ac:dyDescent="0.2">
      <c r="B58" s="12" t="s">
        <v>10</v>
      </c>
      <c r="C58" s="26">
        <v>4.249472141</v>
      </c>
      <c r="D58" s="26">
        <v>4.5240035059999997</v>
      </c>
      <c r="L58" s="12" t="s">
        <v>370</v>
      </c>
      <c r="M58" s="26">
        <v>3.538925409</v>
      </c>
      <c r="N58" s="26">
        <v>4.1302213669999999</v>
      </c>
    </row>
    <row r="59" spans="2:14" x14ac:dyDescent="0.2">
      <c r="B59" s="12" t="s">
        <v>369</v>
      </c>
      <c r="C59" s="26">
        <v>4.5773949619999996</v>
      </c>
      <c r="D59" s="26">
        <v>4.5204610819999997</v>
      </c>
      <c r="L59" s="12" t="s">
        <v>61</v>
      </c>
      <c r="M59" s="26">
        <v>3.691432238</v>
      </c>
      <c r="N59" s="26">
        <v>4.0869545939999998</v>
      </c>
    </row>
    <row r="60" spans="2:14" x14ac:dyDescent="0.2">
      <c r="B60" s="12" t="s">
        <v>370</v>
      </c>
      <c r="C60" s="26">
        <v>4.2010235790000001</v>
      </c>
      <c r="D60" s="26">
        <v>4.5170936580000003</v>
      </c>
      <c r="L60" s="12" t="s">
        <v>389</v>
      </c>
      <c r="M60" s="26">
        <v>4.4999623299999998</v>
      </c>
      <c r="N60" s="26">
        <v>4.0834722518920898</v>
      </c>
    </row>
    <row r="61" spans="2:14" x14ac:dyDescent="0.2">
      <c r="B61" s="12" t="s">
        <v>371</v>
      </c>
      <c r="C61" s="26">
        <v>3.7474987510000002</v>
      </c>
      <c r="D61" s="26">
        <v>4.5153036117553711</v>
      </c>
      <c r="L61" s="12" t="s">
        <v>197</v>
      </c>
      <c r="M61" s="26">
        <v>3.284960747</v>
      </c>
      <c r="N61" s="26">
        <v>4.0665493010000002</v>
      </c>
    </row>
    <row r="62" spans="2:14" x14ac:dyDescent="0.2">
      <c r="B62" s="12" t="s">
        <v>265</v>
      </c>
      <c r="C62" s="26">
        <v>4.0444998740000004</v>
      </c>
      <c r="D62" s="26">
        <v>4.5002698900000002</v>
      </c>
      <c r="L62" s="12" t="s">
        <v>208</v>
      </c>
      <c r="M62" s="26">
        <v>4.2953019140000004</v>
      </c>
      <c r="N62" s="26">
        <v>4.0630130769999999</v>
      </c>
    </row>
    <row r="63" spans="2:14" x14ac:dyDescent="0.2">
      <c r="B63" s="12" t="s">
        <v>221</v>
      </c>
      <c r="C63" s="26">
        <v>3.3393337729999999</v>
      </c>
      <c r="D63" s="26">
        <v>4.4934968949999998</v>
      </c>
      <c r="L63" s="12" t="s">
        <v>20</v>
      </c>
      <c r="M63" s="26">
        <v>4.065676689</v>
      </c>
      <c r="N63" s="26">
        <v>4.0441703799999997</v>
      </c>
    </row>
    <row r="64" spans="2:14" x14ac:dyDescent="0.2">
      <c r="B64" s="12" t="s">
        <v>197</v>
      </c>
      <c r="C64" s="26">
        <v>3.3114256860000002</v>
      </c>
      <c r="D64" s="26">
        <v>4.4596676830000002</v>
      </c>
      <c r="L64" s="12" t="s">
        <v>12</v>
      </c>
      <c r="M64" s="26">
        <v>4.0258393290000001</v>
      </c>
      <c r="N64" s="26">
        <v>4.0283536910000004</v>
      </c>
    </row>
    <row r="65" spans="2:14" x14ac:dyDescent="0.2">
      <c r="B65" s="12" t="s">
        <v>63</v>
      </c>
      <c r="C65" s="26">
        <v>4.1833333970000002</v>
      </c>
      <c r="D65" s="26">
        <v>4.4477829929999997</v>
      </c>
      <c r="L65" s="12" t="s">
        <v>375</v>
      </c>
      <c r="M65" s="26">
        <v>3.4279952050000002</v>
      </c>
      <c r="N65" s="26">
        <v>3.8529801369999999</v>
      </c>
    </row>
    <row r="66" spans="2:14" x14ac:dyDescent="0.2">
      <c r="B66" s="12" t="s">
        <v>18</v>
      </c>
      <c r="C66" s="26">
        <v>5.1841192249999999</v>
      </c>
      <c r="D66" s="26">
        <v>4.3690357210000004</v>
      </c>
      <c r="L66" s="12" t="s">
        <v>0</v>
      </c>
      <c r="M66" s="26">
        <v>4.1927242280000003</v>
      </c>
      <c r="N66" s="26">
        <v>3.8335556980000001</v>
      </c>
    </row>
    <row r="67" spans="2:14" x14ac:dyDescent="0.2">
      <c r="B67" s="12" t="s">
        <v>208</v>
      </c>
      <c r="C67" s="26">
        <v>4.5383043289999998</v>
      </c>
      <c r="D67" s="26">
        <v>4.3080220220000003</v>
      </c>
      <c r="L67" s="12" t="s">
        <v>369</v>
      </c>
      <c r="M67" s="26">
        <v>4.3106474879999999</v>
      </c>
      <c r="N67" s="26">
        <v>3.7972137930000001</v>
      </c>
    </row>
    <row r="68" spans="2:14" x14ac:dyDescent="0.2">
      <c r="B68" s="12" t="s">
        <v>372</v>
      </c>
      <c r="C68" s="26">
        <v>4.3854165079999996</v>
      </c>
      <c r="D68" s="26">
        <v>4.2715401650000002</v>
      </c>
      <c r="L68" s="12" t="s">
        <v>26</v>
      </c>
      <c r="M68" s="26">
        <v>4.7644505500000003</v>
      </c>
      <c r="N68" s="26">
        <v>3.7822344299999999</v>
      </c>
    </row>
    <row r="69" spans="2:14" x14ac:dyDescent="0.2">
      <c r="B69" s="12" t="s">
        <v>193</v>
      </c>
      <c r="C69" s="26">
        <v>4.512029171</v>
      </c>
      <c r="D69" s="26">
        <v>4.2564125060000002</v>
      </c>
      <c r="L69" s="12" t="s">
        <v>265</v>
      </c>
      <c r="M69" s="26">
        <v>3.4790000920000002</v>
      </c>
      <c r="N69" s="26">
        <v>3.7818276879999999</v>
      </c>
    </row>
    <row r="70" spans="2:14" x14ac:dyDescent="0.2">
      <c r="B70" s="12" t="s">
        <v>24</v>
      </c>
      <c r="C70" s="26">
        <v>3.8213629720000002</v>
      </c>
      <c r="D70" s="26">
        <v>4.2339701649999997</v>
      </c>
      <c r="L70" s="12" t="s">
        <v>193</v>
      </c>
      <c r="M70" s="26">
        <v>4.1290512079999999</v>
      </c>
      <c r="N70" s="26">
        <v>3.7531793119999999</v>
      </c>
    </row>
    <row r="71" spans="2:14" x14ac:dyDescent="0.2">
      <c r="B71" s="12" t="s">
        <v>64</v>
      </c>
      <c r="C71" s="26">
        <v>4.0689096449999997</v>
      </c>
      <c r="D71" s="26">
        <v>4.2285795210000003</v>
      </c>
      <c r="L71" s="12" t="s">
        <v>65</v>
      </c>
      <c r="M71" s="26">
        <v>2.9816455839999998</v>
      </c>
      <c r="N71" s="26">
        <v>3.7459049219999998</v>
      </c>
    </row>
    <row r="72" spans="2:14" x14ac:dyDescent="0.2">
      <c r="B72" s="12" t="s">
        <v>70</v>
      </c>
      <c r="C72" s="26">
        <v>4.3808517460000003</v>
      </c>
      <c r="D72" s="26">
        <v>4.1516094209999999</v>
      </c>
      <c r="L72" s="12" t="s">
        <v>372</v>
      </c>
      <c r="M72" s="26">
        <v>3.819149017</v>
      </c>
      <c r="N72" s="26">
        <v>3.7367012499999999</v>
      </c>
    </row>
    <row r="73" spans="2:14" x14ac:dyDescent="0.2">
      <c r="B73" s="12" t="s">
        <v>59</v>
      </c>
      <c r="C73" s="26">
        <v>3.8679986</v>
      </c>
      <c r="D73" s="26">
        <v>4.145652771</v>
      </c>
      <c r="L73" s="12" t="s">
        <v>39</v>
      </c>
      <c r="M73" s="26">
        <v>4.8640851969999996</v>
      </c>
      <c r="N73" s="26">
        <v>3.716460466</v>
      </c>
    </row>
    <row r="74" spans="2:14" x14ac:dyDescent="0.2">
      <c r="B74" s="12" t="s">
        <v>20</v>
      </c>
      <c r="C74" s="26">
        <v>4.0427923200000002</v>
      </c>
      <c r="D74" s="26">
        <v>4.1084485050000001</v>
      </c>
      <c r="L74" s="12" t="s">
        <v>7</v>
      </c>
      <c r="M74" s="26">
        <v>4.1185426710000002</v>
      </c>
      <c r="N74" s="26">
        <v>3.7141683099999998</v>
      </c>
    </row>
    <row r="75" spans="2:14" x14ac:dyDescent="0.2">
      <c r="B75" s="12" t="s">
        <v>373</v>
      </c>
      <c r="C75" s="26">
        <v>3.7870302200000001</v>
      </c>
      <c r="D75" s="26">
        <v>4.1067996025085449</v>
      </c>
      <c r="L75" s="12" t="s">
        <v>16</v>
      </c>
      <c r="M75" s="26">
        <v>4.5101380349999998</v>
      </c>
      <c r="N75" s="26">
        <v>3.6792967320000001</v>
      </c>
    </row>
    <row r="76" spans="2:14" x14ac:dyDescent="0.2">
      <c r="B76" s="12" t="s">
        <v>65</v>
      </c>
      <c r="C76" s="26">
        <v>3.352588892</v>
      </c>
      <c r="D76" s="26">
        <v>4.1040816309999997</v>
      </c>
      <c r="L76" s="12" t="s">
        <v>23</v>
      </c>
      <c r="M76" s="26">
        <v>2.8467013840000002</v>
      </c>
      <c r="N76" s="26">
        <v>3.6661686900000001</v>
      </c>
    </row>
    <row r="77" spans="2:14" x14ac:dyDescent="0.2">
      <c r="B77" s="12" t="s">
        <v>54</v>
      </c>
      <c r="C77" s="26">
        <v>4.0202026369999997</v>
      </c>
      <c r="D77" s="26">
        <v>3.9948666099999999</v>
      </c>
      <c r="L77" s="12" t="s">
        <v>377</v>
      </c>
      <c r="M77" s="26">
        <v>3.7329573630000001</v>
      </c>
      <c r="N77" s="26">
        <v>3.6529672149999999</v>
      </c>
    </row>
    <row r="78" spans="2:14" x14ac:dyDescent="0.2">
      <c r="B78" s="12" t="s">
        <v>40</v>
      </c>
      <c r="C78" s="26">
        <v>3.2857143880000002</v>
      </c>
      <c r="D78" s="26">
        <v>3.948929787</v>
      </c>
      <c r="L78" s="12" t="s">
        <v>378</v>
      </c>
      <c r="M78" s="26">
        <v>3.6199431419999999</v>
      </c>
      <c r="N78" s="26">
        <v>3.6191227439999998</v>
      </c>
    </row>
    <row r="79" spans="2:14" x14ac:dyDescent="0.2">
      <c r="B79" s="12" t="s">
        <v>36</v>
      </c>
      <c r="C79" s="26">
        <v>3.4780843259999998</v>
      </c>
      <c r="D79" s="26">
        <v>3.9347622389999999</v>
      </c>
      <c r="L79" s="12" t="s">
        <v>54</v>
      </c>
      <c r="M79" s="26">
        <v>3.6182107929999998</v>
      </c>
      <c r="N79" s="26">
        <v>3.5917036530000002</v>
      </c>
    </row>
    <row r="80" spans="2:14" x14ac:dyDescent="0.2">
      <c r="B80" s="12" t="s">
        <v>43</v>
      </c>
      <c r="C80" s="26">
        <v>4.0732250209999998</v>
      </c>
      <c r="D80" s="26">
        <v>3.9187688829999998</v>
      </c>
      <c r="L80" s="12" t="s">
        <v>368</v>
      </c>
      <c r="M80" s="26">
        <v>3.4469351769999999</v>
      </c>
      <c r="N80" s="26">
        <v>3.5632116790000001</v>
      </c>
    </row>
    <row r="81" spans="2:14" x14ac:dyDescent="0.2">
      <c r="B81" s="12" t="s">
        <v>374</v>
      </c>
      <c r="C81" s="26">
        <v>3.8499999049999998</v>
      </c>
      <c r="D81" s="26">
        <v>3.8904852870000002</v>
      </c>
      <c r="L81" s="12" t="s">
        <v>24</v>
      </c>
      <c r="M81" s="26">
        <v>2.8956458569999999</v>
      </c>
      <c r="N81" s="26">
        <v>3.4997804160000001</v>
      </c>
    </row>
    <row r="82" spans="2:14" x14ac:dyDescent="0.2">
      <c r="B82" s="12" t="s">
        <v>375</v>
      </c>
      <c r="C82" s="26">
        <v>3.704297543</v>
      </c>
      <c r="D82" s="26">
        <v>3.8658998009999999</v>
      </c>
      <c r="L82" s="12" t="s">
        <v>49</v>
      </c>
      <c r="M82" s="26">
        <v>2.2000074390000002</v>
      </c>
      <c r="N82" s="26">
        <v>3.4664483069999998</v>
      </c>
    </row>
    <row r="83" spans="2:14" x14ac:dyDescent="0.2">
      <c r="B83" s="12" t="s">
        <v>202</v>
      </c>
      <c r="C83" s="26">
        <v>3.6365411280000002</v>
      </c>
      <c r="D83" s="26">
        <v>3.8351662160000002</v>
      </c>
      <c r="L83" s="12" t="s">
        <v>104</v>
      </c>
      <c r="M83" s="26">
        <v>3.1195318699999999</v>
      </c>
      <c r="N83" s="26">
        <v>3.4612474440000001</v>
      </c>
    </row>
    <row r="84" spans="2:14" x14ac:dyDescent="0.2">
      <c r="B84" s="12" t="s">
        <v>23</v>
      </c>
      <c r="C84" s="26">
        <v>2.918134212</v>
      </c>
      <c r="D84" s="26">
        <v>3.8203578</v>
      </c>
      <c r="L84" s="12" t="s">
        <v>64</v>
      </c>
      <c r="M84" s="26">
        <v>3.2801084519999999</v>
      </c>
      <c r="N84" s="26">
        <v>3.400092602</v>
      </c>
    </row>
    <row r="85" spans="2:14" x14ac:dyDescent="0.2">
      <c r="B85" s="12" t="s">
        <v>71</v>
      </c>
      <c r="C85" s="26">
        <v>3.557650566</v>
      </c>
      <c r="D85" s="26">
        <v>3.7364501950000002</v>
      </c>
      <c r="L85" s="12" t="s">
        <v>71</v>
      </c>
      <c r="M85" s="26">
        <v>2.8644840720000002</v>
      </c>
      <c r="N85" s="26">
        <v>3.398724794</v>
      </c>
    </row>
    <row r="86" spans="2:14" x14ac:dyDescent="0.2">
      <c r="B86" s="12" t="s">
        <v>376</v>
      </c>
      <c r="C86" s="26">
        <v>3.6004266739999999</v>
      </c>
      <c r="D86" s="26">
        <v>3.7023055550000001</v>
      </c>
      <c r="L86" s="12" t="s">
        <v>66</v>
      </c>
      <c r="M86" s="26">
        <v>3.3407814500000002</v>
      </c>
      <c r="N86" s="26">
        <v>3.3910329340000001</v>
      </c>
    </row>
    <row r="87" spans="2:14" x14ac:dyDescent="0.2">
      <c r="B87" s="12" t="s">
        <v>210</v>
      </c>
      <c r="C87" s="26">
        <v>3.992550611</v>
      </c>
      <c r="D87" s="26">
        <v>3.7000000480000002</v>
      </c>
      <c r="L87" s="12" t="s">
        <v>43</v>
      </c>
      <c r="M87" s="26">
        <v>3.278145313</v>
      </c>
      <c r="N87" s="26">
        <v>3.3548483849999999</v>
      </c>
    </row>
    <row r="88" spans="2:14" x14ac:dyDescent="0.2">
      <c r="B88" s="12" t="s">
        <v>154</v>
      </c>
      <c r="C88" s="26">
        <v>3.3551046850000001</v>
      </c>
      <c r="D88" s="26">
        <v>3.6928865910000002</v>
      </c>
      <c r="L88" s="12" t="s">
        <v>70</v>
      </c>
      <c r="M88" s="26">
        <v>3.633606672</v>
      </c>
      <c r="N88" s="26">
        <v>3.346237898</v>
      </c>
    </row>
    <row r="89" spans="2:14" x14ac:dyDescent="0.2">
      <c r="B89" s="12" t="s">
        <v>377</v>
      </c>
      <c r="C89" s="26">
        <v>4.1298208240000003</v>
      </c>
      <c r="D89" s="26">
        <v>3.6919541360000001</v>
      </c>
      <c r="L89" s="12" t="s">
        <v>76</v>
      </c>
      <c r="M89" s="26">
        <v>3.7834486959999998</v>
      </c>
      <c r="N89" s="26">
        <v>3.3456571099999999</v>
      </c>
    </row>
    <row r="90" spans="2:14" x14ac:dyDescent="0.2">
      <c r="B90" s="12" t="s">
        <v>19</v>
      </c>
      <c r="C90" s="26">
        <v>3.3058593269999998</v>
      </c>
      <c r="D90" s="26">
        <v>3.621901035</v>
      </c>
      <c r="L90" s="12" t="s">
        <v>36</v>
      </c>
      <c r="M90" s="26">
        <v>2.9598648550000002</v>
      </c>
      <c r="N90" s="26">
        <v>3.3105597499999999</v>
      </c>
    </row>
    <row r="91" spans="2:14" x14ac:dyDescent="0.2">
      <c r="B91" s="12" t="s">
        <v>68</v>
      </c>
      <c r="C91" s="26">
        <v>3.8074235920000001</v>
      </c>
      <c r="D91" s="26">
        <v>3.6100356580000001</v>
      </c>
      <c r="L91" s="12" t="s">
        <v>376</v>
      </c>
      <c r="M91" s="26">
        <v>3.0952513220000002</v>
      </c>
      <c r="N91" s="26">
        <v>3.2929914</v>
      </c>
    </row>
    <row r="92" spans="2:14" x14ac:dyDescent="0.2">
      <c r="B92" s="12" t="s">
        <v>378</v>
      </c>
      <c r="C92" s="26">
        <v>3.5662007330000001</v>
      </c>
      <c r="D92" s="26">
        <v>3.6046237950000002</v>
      </c>
      <c r="L92" s="12" t="s">
        <v>195</v>
      </c>
      <c r="M92" s="26">
        <v>3.335902452</v>
      </c>
      <c r="N92" s="26">
        <v>3.290834904</v>
      </c>
    </row>
    <row r="93" spans="2:14" x14ac:dyDescent="0.2">
      <c r="B93" s="12" t="s">
        <v>32</v>
      </c>
      <c r="C93" s="26">
        <v>4.0156550409999996</v>
      </c>
      <c r="D93" s="26">
        <v>3.5488812919999999</v>
      </c>
      <c r="L93" s="12" t="s">
        <v>210</v>
      </c>
      <c r="M93" s="26">
        <v>3.9818522930000002</v>
      </c>
      <c r="N93" s="26">
        <v>3.278688431</v>
      </c>
    </row>
    <row r="94" spans="2:14" x14ac:dyDescent="0.2">
      <c r="B94" s="12" t="s">
        <v>104</v>
      </c>
      <c r="C94" s="26">
        <v>3.4571776390000002</v>
      </c>
      <c r="D94" s="26">
        <v>3.5236954690000002</v>
      </c>
      <c r="L94" s="12" t="s">
        <v>52</v>
      </c>
      <c r="M94" s="26">
        <v>2.6325960159999999</v>
      </c>
      <c r="N94" s="26">
        <v>3.2680263520000001</v>
      </c>
    </row>
    <row r="95" spans="2:14" x14ac:dyDescent="0.2">
      <c r="B95" s="12" t="s">
        <v>49</v>
      </c>
      <c r="C95" s="26">
        <v>2.0627512929999998</v>
      </c>
      <c r="D95" s="26">
        <v>3.5092129710000002</v>
      </c>
      <c r="L95" s="12" t="s">
        <v>3</v>
      </c>
      <c r="M95" s="26">
        <v>3.0335187910000001</v>
      </c>
      <c r="N95" s="26">
        <v>3.26056385</v>
      </c>
    </row>
    <row r="96" spans="2:14" x14ac:dyDescent="0.2">
      <c r="B96" s="12" t="s">
        <v>61</v>
      </c>
      <c r="C96" s="26">
        <v>3.6555535790000002</v>
      </c>
      <c r="D96" s="26">
        <v>3.4973468780000001</v>
      </c>
      <c r="L96" s="12" t="s">
        <v>154</v>
      </c>
      <c r="M96" s="26">
        <v>2.8881144519999999</v>
      </c>
      <c r="N96" s="26">
        <v>3.230387211</v>
      </c>
    </row>
    <row r="97" spans="2:14" x14ac:dyDescent="0.2">
      <c r="B97" s="12" t="s">
        <v>7</v>
      </c>
      <c r="C97" s="26">
        <v>3.6338267329999998</v>
      </c>
      <c r="D97" s="26">
        <v>3.48406744</v>
      </c>
      <c r="L97" s="12" t="s">
        <v>68</v>
      </c>
      <c r="M97" s="26">
        <v>3.6165237430000001</v>
      </c>
      <c r="N97" s="26">
        <v>3.1836104390000002</v>
      </c>
    </row>
    <row r="98" spans="2:14" x14ac:dyDescent="0.2">
      <c r="B98" s="12" t="s">
        <v>66</v>
      </c>
      <c r="C98" s="26">
        <v>3.2429220679999999</v>
      </c>
      <c r="D98" s="26">
        <v>3.4840519429999999</v>
      </c>
      <c r="L98" s="12" t="s">
        <v>374</v>
      </c>
      <c r="M98" s="26">
        <v>3.1880342960000001</v>
      </c>
      <c r="N98" s="26">
        <v>3.1384205820000002</v>
      </c>
    </row>
    <row r="99" spans="2:14" x14ac:dyDescent="0.2">
      <c r="B99" s="12" t="s">
        <v>3</v>
      </c>
      <c r="C99" s="26">
        <v>3.0430953500000002</v>
      </c>
      <c r="D99" s="26">
        <v>3.4531517030000001</v>
      </c>
      <c r="L99" s="12" t="s">
        <v>59</v>
      </c>
      <c r="M99" s="26">
        <v>3.30142355</v>
      </c>
      <c r="N99" s="26">
        <v>3.1117694380000001</v>
      </c>
    </row>
    <row r="100" spans="2:14" x14ac:dyDescent="0.2">
      <c r="B100" s="12" t="s">
        <v>35</v>
      </c>
      <c r="C100" s="26">
        <v>3.0611453059999998</v>
      </c>
      <c r="D100" s="26">
        <v>3.4363470079999998</v>
      </c>
      <c r="L100" s="12" t="s">
        <v>13</v>
      </c>
      <c r="M100" s="26">
        <v>2.2773423190000002</v>
      </c>
      <c r="N100" s="26">
        <v>3.0590121749999999</v>
      </c>
    </row>
    <row r="101" spans="2:14" x14ac:dyDescent="0.2">
      <c r="B101" s="12" t="s">
        <v>201</v>
      </c>
      <c r="C101" s="26">
        <v>2.9473378659999998</v>
      </c>
      <c r="D101" s="26">
        <v>3.3864734169999999</v>
      </c>
      <c r="L101" s="12" t="s">
        <v>381</v>
      </c>
      <c r="M101" s="26">
        <v>3.4593591689999998</v>
      </c>
      <c r="N101" s="26">
        <v>3.0343863959999999</v>
      </c>
    </row>
    <row r="102" spans="2:14" x14ac:dyDescent="0.2">
      <c r="B102" s="12" t="s">
        <v>52</v>
      </c>
      <c r="C102" s="26">
        <v>2.7283561230000002</v>
      </c>
      <c r="D102" s="26">
        <v>3.3179759980000001</v>
      </c>
      <c r="L102" s="12" t="s">
        <v>35</v>
      </c>
      <c r="M102" s="26">
        <v>2.660442352</v>
      </c>
      <c r="N102" s="26">
        <v>2.9915001389999998</v>
      </c>
    </row>
    <row r="103" spans="2:14" x14ac:dyDescent="0.2">
      <c r="B103" s="12" t="s">
        <v>379</v>
      </c>
      <c r="C103" s="26">
        <v>3.18312192</v>
      </c>
      <c r="D103" s="26">
        <v>3.266619205</v>
      </c>
      <c r="L103" s="12" t="s">
        <v>69</v>
      </c>
      <c r="M103" s="26">
        <v>2.980902672</v>
      </c>
      <c r="N103" s="26">
        <v>2.9863035679999999</v>
      </c>
    </row>
    <row r="104" spans="2:14" x14ac:dyDescent="0.2">
      <c r="B104" s="12" t="s">
        <v>76</v>
      </c>
      <c r="C104" s="26">
        <v>3.7339639660000001</v>
      </c>
      <c r="D104" s="26">
        <v>3.2548034189999999</v>
      </c>
      <c r="L104" s="12" t="s">
        <v>31</v>
      </c>
      <c r="M104" s="26">
        <v>3.0943858620000002</v>
      </c>
      <c r="N104" s="26">
        <v>2.985496044</v>
      </c>
    </row>
    <row r="105" spans="2:14" x14ac:dyDescent="0.2">
      <c r="B105" s="12" t="s">
        <v>206</v>
      </c>
      <c r="C105" s="26">
        <v>3.0342304709999999</v>
      </c>
      <c r="D105" s="26">
        <v>3.2538599970000002</v>
      </c>
      <c r="L105" s="78" t="s">
        <v>444</v>
      </c>
    </row>
    <row r="106" spans="2:14" x14ac:dyDescent="0.2">
      <c r="B106" s="12" t="s">
        <v>380</v>
      </c>
      <c r="C106" s="26">
        <v>3.1274490359999998</v>
      </c>
      <c r="D106" s="26">
        <v>3.2251284120000001</v>
      </c>
    </row>
    <row r="107" spans="2:14" x14ac:dyDescent="0.2">
      <c r="B107" s="12" t="s">
        <v>69</v>
      </c>
      <c r="C107" s="26">
        <v>3.204338312</v>
      </c>
      <c r="D107" s="26">
        <v>3.222561121</v>
      </c>
    </row>
    <row r="108" spans="2:14" x14ac:dyDescent="0.2">
      <c r="B108" s="12" t="s">
        <v>16</v>
      </c>
      <c r="C108" s="26">
        <v>4.5191187859999999</v>
      </c>
      <c r="D108" s="26">
        <v>3.2181880469999999</v>
      </c>
    </row>
    <row r="109" spans="2:14" x14ac:dyDescent="0.2">
      <c r="B109" s="12" t="s">
        <v>381</v>
      </c>
      <c r="C109" s="26">
        <v>3.5161848070000001</v>
      </c>
      <c r="D109" s="26">
        <v>3.1313362119999999</v>
      </c>
    </row>
    <row r="110" spans="2:14" x14ac:dyDescent="0.2">
      <c r="B110" s="12" t="s">
        <v>195</v>
      </c>
      <c r="C110" s="26">
        <v>2.9011931419999999</v>
      </c>
      <c r="D110" s="26">
        <v>3.099404812</v>
      </c>
    </row>
    <row r="111" spans="2:14" x14ac:dyDescent="0.2">
      <c r="B111" s="12" t="s">
        <v>382</v>
      </c>
      <c r="C111" s="26">
        <v>3.012992144</v>
      </c>
      <c r="D111" s="26">
        <v>3.0175683499999999</v>
      </c>
    </row>
    <row r="112" spans="2:14" x14ac:dyDescent="0.2">
      <c r="B112" s="12" t="s">
        <v>205</v>
      </c>
      <c r="C112" s="26">
        <v>2.8841626640000002</v>
      </c>
      <c r="D112" s="26">
        <v>3.0093948840000002</v>
      </c>
    </row>
    <row r="113" spans="2:4" x14ac:dyDescent="0.2">
      <c r="B113" s="12" t="s">
        <v>30</v>
      </c>
      <c r="C113" s="26">
        <v>2.9726104740000001</v>
      </c>
      <c r="D113" s="26">
        <v>2.99155426</v>
      </c>
    </row>
    <row r="114" spans="2:4" x14ac:dyDescent="0.2">
      <c r="B114" s="12" t="s">
        <v>47</v>
      </c>
      <c r="C114" s="26">
        <v>2.8310294150000002</v>
      </c>
      <c r="D114" s="26">
        <v>2.9296956060000001</v>
      </c>
    </row>
    <row r="115" spans="2:4" x14ac:dyDescent="0.2">
      <c r="B115" s="12" t="s">
        <v>383</v>
      </c>
      <c r="C115" s="26">
        <v>3.6971356869999998</v>
      </c>
      <c r="D115" s="26">
        <v>2.9184200759999999</v>
      </c>
    </row>
    <row r="116" spans="2:4" x14ac:dyDescent="0.2">
      <c r="B116" s="12" t="s">
        <v>200</v>
      </c>
      <c r="C116" s="26">
        <v>3.4510633949999998</v>
      </c>
      <c r="D116" s="26">
        <v>2.9019508360000001</v>
      </c>
    </row>
    <row r="117" spans="2:4" x14ac:dyDescent="0.2">
      <c r="B117" s="12" t="s">
        <v>53</v>
      </c>
      <c r="C117" s="26">
        <v>2.6510844229999999</v>
      </c>
      <c r="D117" s="26">
        <v>2.8841392990000001</v>
      </c>
    </row>
    <row r="118" spans="2:4" x14ac:dyDescent="0.2">
      <c r="B118" s="12" t="s">
        <v>384</v>
      </c>
      <c r="C118" s="26">
        <v>2.6870682239999999</v>
      </c>
      <c r="D118" s="26">
        <v>2.8442313669999999</v>
      </c>
    </row>
    <row r="119" spans="2:4" x14ac:dyDescent="0.2">
      <c r="B119" s="12" t="s">
        <v>31</v>
      </c>
      <c r="C119" s="26">
        <v>2.8130722050000001</v>
      </c>
      <c r="D119" s="26">
        <v>2.832083941</v>
      </c>
    </row>
    <row r="120" spans="2:4" x14ac:dyDescent="0.2">
      <c r="B120" s="78" t="s">
        <v>444</v>
      </c>
    </row>
  </sheetData>
  <hyperlinks>
    <hyperlink ref="A1" location="Índice!A1" display="Índice" xr:uid="{673F0AE6-F28C-4D2F-8F71-1DAA8A40D76A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0" orientation="portrait" horizontalDpi="1200" verticalDpi="1200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7DA17-8EE2-4FF7-AD2F-9593216C2D75}">
  <sheetPr>
    <pageSetUpPr fitToPage="1"/>
  </sheetPr>
  <dimension ref="A1:E82"/>
  <sheetViews>
    <sheetView workbookViewId="0"/>
  </sheetViews>
  <sheetFormatPr defaultRowHeight="11.4" x14ac:dyDescent="0.2"/>
  <cols>
    <col min="1" max="1" width="28.44140625" style="3" customWidth="1"/>
    <col min="2" max="2" width="30.5546875" style="3" customWidth="1"/>
    <col min="3" max="3" width="16.77734375" style="3" customWidth="1"/>
    <col min="4" max="4" width="14" style="3" customWidth="1"/>
    <col min="5" max="5" width="13.88671875" style="3" customWidth="1"/>
    <col min="6" max="16384" width="8.88671875" style="3"/>
  </cols>
  <sheetData>
    <row r="1" spans="1:5" ht="14.4" x14ac:dyDescent="0.3">
      <c r="A1" s="21" t="s">
        <v>90</v>
      </c>
      <c r="B1" s="21"/>
    </row>
    <row r="2" spans="1:5" ht="24.15" customHeight="1" x14ac:dyDescent="0.3">
      <c r="A2" s="21"/>
      <c r="B2" s="21"/>
    </row>
    <row r="3" spans="1:5" ht="24.15" customHeight="1" x14ac:dyDescent="0.3">
      <c r="A3" s="21"/>
      <c r="B3" s="21"/>
    </row>
    <row r="4" spans="1:5" ht="24.15" customHeight="1" x14ac:dyDescent="0.2"/>
    <row r="5" spans="1:5" ht="13.8" x14ac:dyDescent="0.25">
      <c r="A5" s="5"/>
      <c r="B5" s="5" t="s">
        <v>393</v>
      </c>
      <c r="C5" s="5"/>
    </row>
    <row r="9" spans="1:5" x14ac:dyDescent="0.2">
      <c r="D9" s="35" t="s">
        <v>106</v>
      </c>
      <c r="E9" s="35" t="s">
        <v>107</v>
      </c>
    </row>
    <row r="10" spans="1:5" x14ac:dyDescent="0.2">
      <c r="C10" s="12" t="s">
        <v>78</v>
      </c>
      <c r="D10" s="41">
        <v>4.1854270519629626</v>
      </c>
      <c r="E10" s="41">
        <v>4.3388746932222215</v>
      </c>
    </row>
    <row r="11" spans="1:5" x14ac:dyDescent="0.2">
      <c r="C11" s="12" t="s">
        <v>31</v>
      </c>
      <c r="D11" s="41">
        <v>4.1251034740000003</v>
      </c>
      <c r="E11" s="41">
        <v>3.9717054369999998</v>
      </c>
    </row>
    <row r="12" spans="1:5" x14ac:dyDescent="0.2">
      <c r="C12" s="78" t="s">
        <v>444</v>
      </c>
    </row>
    <row r="17" spans="3:5" ht="22.8" x14ac:dyDescent="0.2">
      <c r="D17" s="23" t="s">
        <v>385</v>
      </c>
      <c r="E17" s="23" t="s">
        <v>386</v>
      </c>
    </row>
    <row r="18" spans="3:5" x14ac:dyDescent="0.2">
      <c r="C18" s="12" t="s">
        <v>31</v>
      </c>
      <c r="D18" s="6">
        <v>49</v>
      </c>
      <c r="E18" s="6">
        <v>58</v>
      </c>
    </row>
    <row r="19" spans="3:5" x14ac:dyDescent="0.2">
      <c r="C19" s="78" t="s">
        <v>444</v>
      </c>
    </row>
    <row r="23" spans="3:5" x14ac:dyDescent="0.2">
      <c r="D23" s="35" t="s">
        <v>106</v>
      </c>
      <c r="E23" s="35" t="s">
        <v>107</v>
      </c>
    </row>
    <row r="24" spans="3:5" x14ac:dyDescent="0.2">
      <c r="C24" s="12" t="s">
        <v>390</v>
      </c>
      <c r="D24" s="26">
        <v>6.3565015789999997</v>
      </c>
      <c r="E24" s="26">
        <v>6.4926481249999997</v>
      </c>
    </row>
    <row r="25" spans="3:5" x14ac:dyDescent="0.2">
      <c r="C25" s="12" t="s">
        <v>25</v>
      </c>
      <c r="D25" s="26">
        <v>6.2059679030000003</v>
      </c>
      <c r="E25" s="26">
        <v>6.3818550109999999</v>
      </c>
    </row>
    <row r="26" spans="3:5" x14ac:dyDescent="0.2">
      <c r="C26" s="12" t="s">
        <v>44</v>
      </c>
      <c r="D26" s="26">
        <v>6.4263672830000003</v>
      </c>
      <c r="E26" s="26">
        <v>6.34232902499999</v>
      </c>
    </row>
    <row r="27" spans="3:5" x14ac:dyDescent="0.2">
      <c r="C27" s="12" t="s">
        <v>1</v>
      </c>
      <c r="D27" s="26">
        <v>5.4519767760000004</v>
      </c>
      <c r="E27" s="26">
        <v>6.0063486099999999</v>
      </c>
    </row>
    <row r="28" spans="3:5" x14ac:dyDescent="0.2">
      <c r="C28" s="12" t="s">
        <v>199</v>
      </c>
      <c r="D28" s="26">
        <v>4.6171984669999997</v>
      </c>
      <c r="E28" s="26">
        <v>5.9133763310000003</v>
      </c>
    </row>
    <row r="29" spans="3:5" x14ac:dyDescent="0.2">
      <c r="C29" s="12" t="s">
        <v>42</v>
      </c>
      <c r="D29" s="26">
        <v>5.6261754039999996</v>
      </c>
      <c r="E29" s="26">
        <v>5.72941589399999</v>
      </c>
    </row>
    <row r="30" spans="3:5" x14ac:dyDescent="0.2">
      <c r="C30" s="12" t="s">
        <v>41</v>
      </c>
      <c r="D30" s="26">
        <v>5.7964172359999999</v>
      </c>
      <c r="E30" s="26">
        <v>5.7158684729999996</v>
      </c>
    </row>
    <row r="31" spans="3:5" x14ac:dyDescent="0.2">
      <c r="C31" s="12" t="s">
        <v>50</v>
      </c>
      <c r="D31" s="26">
        <v>5.321102142</v>
      </c>
      <c r="E31" s="26">
        <v>5.6525282859999901</v>
      </c>
    </row>
    <row r="32" spans="3:5" x14ac:dyDescent="0.2">
      <c r="C32" s="12" t="s">
        <v>29</v>
      </c>
      <c r="D32" s="26">
        <v>5.706949711</v>
      </c>
      <c r="E32" s="26">
        <v>5.5783576970000004</v>
      </c>
    </row>
    <row r="33" spans="3:5" x14ac:dyDescent="0.2">
      <c r="C33" s="12" t="s">
        <v>20</v>
      </c>
      <c r="D33" s="26">
        <v>5.2541346549999997</v>
      </c>
      <c r="E33" s="26">
        <v>5.4789810179999998</v>
      </c>
    </row>
    <row r="34" spans="3:5" x14ac:dyDescent="0.2">
      <c r="C34" s="12" t="s">
        <v>209</v>
      </c>
      <c r="D34" s="26">
        <v>5.1790051459999997</v>
      </c>
      <c r="E34" s="26">
        <v>5.4758687019999899</v>
      </c>
    </row>
    <row r="35" spans="3:5" x14ac:dyDescent="0.2">
      <c r="C35" s="12" t="s">
        <v>45</v>
      </c>
      <c r="D35" s="26">
        <v>5.3380613329999997</v>
      </c>
      <c r="E35" s="26">
        <v>5.4718227390000003</v>
      </c>
    </row>
    <row r="36" spans="3:5" x14ac:dyDescent="0.2">
      <c r="C36" s="12" t="s">
        <v>9</v>
      </c>
      <c r="D36" s="26">
        <v>5.3061709400000003</v>
      </c>
      <c r="E36" s="26">
        <v>5.3449449539999998</v>
      </c>
    </row>
    <row r="37" spans="3:5" x14ac:dyDescent="0.2">
      <c r="C37" s="12" t="s">
        <v>18</v>
      </c>
      <c r="D37" s="26">
        <v>5.4527611729999999</v>
      </c>
      <c r="E37" s="26">
        <v>5.3320689200000002</v>
      </c>
    </row>
    <row r="38" spans="3:5" x14ac:dyDescent="0.2">
      <c r="C38" s="12" t="s">
        <v>46</v>
      </c>
      <c r="D38" s="26">
        <v>5.0915904049999998</v>
      </c>
      <c r="E38" s="26">
        <v>5.3214874270000001</v>
      </c>
    </row>
    <row r="39" spans="3:5" x14ac:dyDescent="0.2">
      <c r="C39" s="12" t="s">
        <v>5</v>
      </c>
      <c r="D39" s="26">
        <v>4.489905834</v>
      </c>
      <c r="E39" s="26">
        <v>5.311842918</v>
      </c>
    </row>
    <row r="40" spans="3:5" x14ac:dyDescent="0.2">
      <c r="C40" s="12" t="s">
        <v>11</v>
      </c>
      <c r="D40" s="26">
        <v>5.6683230399999998</v>
      </c>
      <c r="E40" s="26">
        <v>5.2921795850000004</v>
      </c>
    </row>
    <row r="41" spans="3:5" x14ac:dyDescent="0.2">
      <c r="C41" s="12" t="s">
        <v>14</v>
      </c>
      <c r="D41" s="26">
        <v>5.7199239730000002</v>
      </c>
      <c r="E41" s="26">
        <v>5.18276453</v>
      </c>
    </row>
    <row r="42" spans="3:5" x14ac:dyDescent="0.2">
      <c r="C42" s="12" t="s">
        <v>366</v>
      </c>
      <c r="D42" s="26">
        <v>4.7272205349999998</v>
      </c>
      <c r="E42" s="26">
        <v>5.1781949999999899</v>
      </c>
    </row>
    <row r="43" spans="3:5" x14ac:dyDescent="0.2">
      <c r="C43" s="12" t="s">
        <v>0</v>
      </c>
      <c r="D43" s="26">
        <v>4.6135387420000002</v>
      </c>
      <c r="E43" s="26">
        <v>5.0249481200000004</v>
      </c>
    </row>
    <row r="44" spans="3:5" x14ac:dyDescent="0.2">
      <c r="C44" s="12" t="s">
        <v>4</v>
      </c>
      <c r="D44" s="26">
        <v>4.9349927899999999</v>
      </c>
      <c r="E44" s="26">
        <v>4.9880180359999997</v>
      </c>
    </row>
    <row r="45" spans="3:5" x14ac:dyDescent="0.2">
      <c r="C45" s="12" t="s">
        <v>15</v>
      </c>
      <c r="D45" s="26">
        <v>4.570933342</v>
      </c>
      <c r="E45" s="26">
        <v>4.9607529640000001</v>
      </c>
    </row>
    <row r="46" spans="3:5" x14ac:dyDescent="0.2">
      <c r="C46" s="12" t="s">
        <v>17</v>
      </c>
      <c r="D46" s="26">
        <v>4.706072807</v>
      </c>
      <c r="E46" s="26">
        <v>4.9146661759999999</v>
      </c>
    </row>
    <row r="47" spans="3:5" x14ac:dyDescent="0.2">
      <c r="C47" s="12" t="s">
        <v>22</v>
      </c>
      <c r="D47" s="26">
        <v>5.3679485319999998</v>
      </c>
      <c r="E47" s="26">
        <v>4.9036192889999999</v>
      </c>
    </row>
    <row r="48" spans="3:5" x14ac:dyDescent="0.2">
      <c r="C48" s="12" t="s">
        <v>221</v>
      </c>
      <c r="D48" s="26">
        <v>4.157560825</v>
      </c>
      <c r="E48" s="26">
        <v>4.8602037429999996</v>
      </c>
    </row>
    <row r="49" spans="3:5" x14ac:dyDescent="0.2">
      <c r="C49" s="12" t="s">
        <v>33</v>
      </c>
      <c r="D49" s="26">
        <v>5.1191616059999996</v>
      </c>
      <c r="E49" s="26">
        <v>4.8234729769999998</v>
      </c>
    </row>
    <row r="50" spans="3:5" x14ac:dyDescent="0.2">
      <c r="C50" s="12" t="s">
        <v>54</v>
      </c>
      <c r="D50" s="26">
        <v>4.4288182259999997</v>
      </c>
      <c r="E50" s="26">
        <v>4.8024997709999999</v>
      </c>
    </row>
    <row r="51" spans="3:5" x14ac:dyDescent="0.2">
      <c r="C51" s="12" t="s">
        <v>197</v>
      </c>
      <c r="D51" s="26">
        <v>3.806174994</v>
      </c>
      <c r="E51" s="26">
        <v>4.7985582349999998</v>
      </c>
    </row>
    <row r="52" spans="3:5" x14ac:dyDescent="0.2">
      <c r="C52" s="12" t="s">
        <v>27</v>
      </c>
      <c r="D52" s="26">
        <v>5.3859691620000003</v>
      </c>
      <c r="E52" s="26">
        <v>4.7905988690000001</v>
      </c>
    </row>
    <row r="53" spans="3:5" x14ac:dyDescent="0.2">
      <c r="C53" s="12" t="s">
        <v>26</v>
      </c>
      <c r="D53" s="26">
        <v>5.2473402020000002</v>
      </c>
      <c r="E53" s="26">
        <v>4.7316918369999996</v>
      </c>
    </row>
    <row r="54" spans="3:5" x14ac:dyDescent="0.2">
      <c r="C54" s="12" t="s">
        <v>12</v>
      </c>
      <c r="D54" s="26">
        <v>4.4327435489999996</v>
      </c>
      <c r="E54" s="26">
        <v>4.7200384140000002</v>
      </c>
    </row>
    <row r="55" spans="3:5" x14ac:dyDescent="0.2">
      <c r="C55" s="12" t="s">
        <v>60</v>
      </c>
      <c r="D55" s="26">
        <v>4.5168089870000001</v>
      </c>
      <c r="E55" s="26">
        <v>4.6813669200000003</v>
      </c>
    </row>
    <row r="56" spans="3:5" x14ac:dyDescent="0.2">
      <c r="C56" s="12" t="s">
        <v>61</v>
      </c>
      <c r="D56" s="26">
        <v>4.5601787570000001</v>
      </c>
      <c r="E56" s="26">
        <v>4.6515989299999996</v>
      </c>
    </row>
    <row r="57" spans="3:5" x14ac:dyDescent="0.2">
      <c r="C57" s="12" t="s">
        <v>371</v>
      </c>
      <c r="D57" s="26">
        <v>3.8239867689999998</v>
      </c>
      <c r="E57" s="26">
        <v>4.6238837239999899</v>
      </c>
    </row>
    <row r="58" spans="3:5" x14ac:dyDescent="0.2">
      <c r="C58" s="12" t="s">
        <v>369</v>
      </c>
      <c r="D58" s="26">
        <v>4.8256559369999996</v>
      </c>
      <c r="E58" s="26">
        <v>4.6216950419999998</v>
      </c>
    </row>
    <row r="59" spans="3:5" x14ac:dyDescent="0.2">
      <c r="C59" s="12" t="s">
        <v>7</v>
      </c>
      <c r="D59" s="26">
        <v>4.65338707</v>
      </c>
      <c r="E59" s="26">
        <v>4.59375</v>
      </c>
    </row>
    <row r="60" spans="3:5" x14ac:dyDescent="0.2">
      <c r="C60" s="12" t="s">
        <v>210</v>
      </c>
      <c r="D60" s="26">
        <v>4.8927674290000001</v>
      </c>
      <c r="E60" s="26">
        <v>4.5737705230000003</v>
      </c>
    </row>
    <row r="61" spans="3:5" x14ac:dyDescent="0.2">
      <c r="C61" s="12" t="s">
        <v>39</v>
      </c>
      <c r="D61" s="26">
        <v>4.665627003</v>
      </c>
      <c r="E61" s="26">
        <v>4.5595836639999998</v>
      </c>
    </row>
    <row r="62" spans="3:5" x14ac:dyDescent="0.2">
      <c r="C62" s="12" t="s">
        <v>2</v>
      </c>
      <c r="D62" s="26">
        <v>4.5145640370000004</v>
      </c>
      <c r="E62" s="26">
        <v>4.5402302739999998</v>
      </c>
    </row>
    <row r="63" spans="3:5" x14ac:dyDescent="0.2">
      <c r="C63" s="12" t="s">
        <v>21</v>
      </c>
      <c r="D63" s="26">
        <v>4.4033908840000002</v>
      </c>
      <c r="E63" s="26">
        <v>4.5043649669999999</v>
      </c>
    </row>
    <row r="64" spans="3:5" x14ac:dyDescent="0.2">
      <c r="C64" s="12" t="s">
        <v>10</v>
      </c>
      <c r="D64" s="26">
        <v>4.054596901</v>
      </c>
      <c r="E64" s="26">
        <v>4.4762144089999998</v>
      </c>
    </row>
    <row r="65" spans="3:5" x14ac:dyDescent="0.2">
      <c r="C65" s="12" t="s">
        <v>104</v>
      </c>
      <c r="D65" s="26">
        <v>4.3826804160000004</v>
      </c>
      <c r="E65" s="26">
        <v>4.4216432570000004</v>
      </c>
    </row>
    <row r="66" spans="3:5" x14ac:dyDescent="0.2">
      <c r="C66" s="12" t="s">
        <v>59</v>
      </c>
      <c r="D66" s="26">
        <v>3.713815689</v>
      </c>
      <c r="E66" s="26">
        <v>4.401855469</v>
      </c>
    </row>
    <row r="67" spans="3:5" x14ac:dyDescent="0.2">
      <c r="C67" s="12" t="s">
        <v>203</v>
      </c>
      <c r="D67" s="26">
        <v>3.8044548030000001</v>
      </c>
      <c r="E67" s="26">
        <v>4.3991718290000001</v>
      </c>
    </row>
    <row r="68" spans="3:5" x14ac:dyDescent="0.2">
      <c r="C68" s="12" t="s">
        <v>372</v>
      </c>
      <c r="D68" s="26">
        <v>4.6458334920000004</v>
      </c>
      <c r="E68" s="26">
        <v>4.3342146870000002</v>
      </c>
    </row>
    <row r="69" spans="3:5" x14ac:dyDescent="0.2">
      <c r="C69" s="12" t="s">
        <v>373</v>
      </c>
      <c r="D69" s="26">
        <v>3.8421547409999999</v>
      </c>
      <c r="E69" s="26">
        <v>4.2875008579999898</v>
      </c>
    </row>
    <row r="70" spans="3:5" x14ac:dyDescent="0.2">
      <c r="C70" s="12" t="s">
        <v>368</v>
      </c>
      <c r="D70" s="26">
        <v>4.043493271</v>
      </c>
      <c r="E70" s="26">
        <v>4.2619743349999997</v>
      </c>
    </row>
    <row r="71" spans="3:5" x14ac:dyDescent="0.2">
      <c r="C71" s="12" t="s">
        <v>265</v>
      </c>
      <c r="D71" s="26">
        <v>3.7722728249999999</v>
      </c>
      <c r="E71" s="26">
        <v>4.2388548850000003</v>
      </c>
    </row>
    <row r="72" spans="3:5" x14ac:dyDescent="0.2">
      <c r="C72" s="12" t="s">
        <v>193</v>
      </c>
      <c r="D72" s="26">
        <v>4.3943858149999997</v>
      </c>
      <c r="E72" s="26">
        <v>4.2112908359999999</v>
      </c>
    </row>
    <row r="73" spans="3:5" x14ac:dyDescent="0.2">
      <c r="C73" s="12" t="s">
        <v>375</v>
      </c>
      <c r="D73" s="26">
        <v>3.68833375</v>
      </c>
      <c r="E73" s="26">
        <v>4.1952772139999999</v>
      </c>
    </row>
    <row r="74" spans="3:5" x14ac:dyDescent="0.2">
      <c r="C74" s="12" t="s">
        <v>380</v>
      </c>
      <c r="D74" s="26">
        <v>3.6857647899999999</v>
      </c>
      <c r="E74" s="26">
        <v>4.1894960399999999</v>
      </c>
    </row>
    <row r="75" spans="3:5" x14ac:dyDescent="0.2">
      <c r="C75" s="12" t="s">
        <v>76</v>
      </c>
      <c r="D75" s="26">
        <v>4.7709150310000004</v>
      </c>
      <c r="E75" s="26">
        <v>4.1881852149999999</v>
      </c>
    </row>
    <row r="76" spans="3:5" x14ac:dyDescent="0.2">
      <c r="C76" s="12" t="s">
        <v>208</v>
      </c>
      <c r="D76" s="26">
        <v>4.636097908</v>
      </c>
      <c r="E76" s="26">
        <v>4.1208529470000004</v>
      </c>
    </row>
    <row r="77" spans="3:5" x14ac:dyDescent="0.2">
      <c r="C77" s="12" t="s">
        <v>63</v>
      </c>
      <c r="D77" s="26">
        <v>3.8971209529999999</v>
      </c>
      <c r="E77" s="26">
        <v>4.1032881740000002</v>
      </c>
    </row>
    <row r="78" spans="3:5" x14ac:dyDescent="0.2">
      <c r="C78" s="12" t="s">
        <v>23</v>
      </c>
      <c r="D78" s="26">
        <v>3.2879016399999998</v>
      </c>
      <c r="E78" s="26">
        <v>4.0868749619999996</v>
      </c>
    </row>
    <row r="79" spans="3:5" x14ac:dyDescent="0.2">
      <c r="C79" s="12" t="s">
        <v>64</v>
      </c>
      <c r="D79" s="26">
        <v>3.9862730499999999</v>
      </c>
      <c r="E79" s="26">
        <v>4.0465168949999999</v>
      </c>
    </row>
    <row r="80" spans="3:5" x14ac:dyDescent="0.2">
      <c r="C80" s="12" t="s">
        <v>70</v>
      </c>
      <c r="D80" s="26">
        <v>4.3518395419999996</v>
      </c>
      <c r="E80" s="26">
        <v>4.0039296149999997</v>
      </c>
    </row>
    <row r="81" spans="3:5" x14ac:dyDescent="0.2">
      <c r="C81" s="12" t="s">
        <v>31</v>
      </c>
      <c r="D81" s="26">
        <v>4.1251034740000003</v>
      </c>
      <c r="E81" s="26">
        <v>3.9717054369999998</v>
      </c>
    </row>
    <row r="82" spans="3:5" x14ac:dyDescent="0.2">
      <c r="C82" s="78" t="s">
        <v>444</v>
      </c>
    </row>
  </sheetData>
  <hyperlinks>
    <hyperlink ref="A1" location="Índice!A1" display="Índice" xr:uid="{260DFF2F-414D-438D-9DD1-140AB802D634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9" orientation="landscape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10EB-4D40-460A-B2AE-4F9F8AEDA4F6}">
  <sheetPr>
    <pageSetUpPr fitToPage="1"/>
  </sheetPr>
  <dimension ref="A1:R110"/>
  <sheetViews>
    <sheetView zoomScaleNormal="100" workbookViewId="0"/>
  </sheetViews>
  <sheetFormatPr defaultRowHeight="14.4" x14ac:dyDescent="0.3"/>
  <cols>
    <col min="1" max="1" width="35.5546875" style="1" customWidth="1"/>
    <col min="2" max="2" width="35" style="1" customWidth="1"/>
    <col min="3" max="5" width="9.21875" style="1" bestFit="1" customWidth="1"/>
    <col min="6" max="6" width="9.21875" style="1" customWidth="1"/>
    <col min="7" max="7" width="9.21875" style="1" bestFit="1" customWidth="1"/>
    <col min="8" max="8" width="9.21875" style="1" customWidth="1"/>
    <col min="9" max="12" width="8.88671875" style="1"/>
    <col min="13" max="13" width="29" style="1" bestFit="1" customWidth="1"/>
    <col min="14" max="17" width="9.21875" style="1" customWidth="1"/>
    <col min="18" max="16384" width="8.88671875" style="1"/>
  </cols>
  <sheetData>
    <row r="1" spans="1:8" x14ac:dyDescent="0.3">
      <c r="A1" s="21" t="s">
        <v>90</v>
      </c>
    </row>
    <row r="2" spans="1:8" ht="24.15" customHeight="1" x14ac:dyDescent="0.3">
      <c r="A2" s="21"/>
    </row>
    <row r="3" spans="1:8" ht="24.15" customHeight="1" x14ac:dyDescent="0.3"/>
    <row r="4" spans="1:8" x14ac:dyDescent="0.3">
      <c r="A4" s="5"/>
      <c r="B4" s="5" t="s">
        <v>217</v>
      </c>
    </row>
    <row r="5" spans="1:8" x14ac:dyDescent="0.3">
      <c r="A5" s="3"/>
      <c r="B5" s="3" t="s">
        <v>82</v>
      </c>
    </row>
    <row r="6" spans="1:8" x14ac:dyDescent="0.3">
      <c r="B6" s="3"/>
      <c r="C6" s="15">
        <v>2019</v>
      </c>
      <c r="D6" s="15">
        <v>2020</v>
      </c>
      <c r="E6" s="15">
        <v>2021</v>
      </c>
      <c r="F6" s="15">
        <v>2022</v>
      </c>
      <c r="G6" s="15">
        <v>2023</v>
      </c>
      <c r="H6" s="24"/>
    </row>
    <row r="7" spans="1:8" x14ac:dyDescent="0.3">
      <c r="B7" s="14" t="s">
        <v>15</v>
      </c>
      <c r="C7" s="1">
        <v>1.0940000000000001</v>
      </c>
      <c r="D7" s="1">
        <v>1.1040000000000001</v>
      </c>
      <c r="E7" s="1">
        <v>1.1459999999999899</v>
      </c>
      <c r="F7" s="1">
        <v>1.107</v>
      </c>
      <c r="G7" s="1">
        <v>1.1240000000000001</v>
      </c>
    </row>
    <row r="8" spans="1:8" x14ac:dyDescent="0.3">
      <c r="B8" s="12" t="s">
        <v>9</v>
      </c>
      <c r="C8" s="81">
        <v>1.288</v>
      </c>
      <c r="D8" s="81">
        <v>1.306</v>
      </c>
      <c r="E8" s="81">
        <v>1.2929999999999899</v>
      </c>
      <c r="F8" s="81">
        <v>1.296</v>
      </c>
      <c r="G8" s="1">
        <v>1.31</v>
      </c>
    </row>
    <row r="9" spans="1:8" x14ac:dyDescent="0.3">
      <c r="B9" s="14" t="s">
        <v>20</v>
      </c>
      <c r="C9" s="1">
        <v>1.3260000000000001</v>
      </c>
      <c r="D9" s="1">
        <v>1.357</v>
      </c>
      <c r="E9" s="1">
        <v>1.3069999999999899</v>
      </c>
      <c r="F9" s="1">
        <v>1.288</v>
      </c>
      <c r="G9" s="1">
        <v>1.3120000000000001</v>
      </c>
    </row>
    <row r="10" spans="1:8" x14ac:dyDescent="0.3">
      <c r="B10" s="14" t="s">
        <v>27</v>
      </c>
      <c r="C10" s="1">
        <v>1.2849999999999899</v>
      </c>
      <c r="D10" s="1">
        <v>1.2789999999999899</v>
      </c>
      <c r="E10" s="1">
        <v>1.284</v>
      </c>
      <c r="F10" s="1">
        <v>1.2689999999999899</v>
      </c>
      <c r="G10" s="1">
        <v>1.3129999999999999</v>
      </c>
    </row>
    <row r="11" spans="1:8" x14ac:dyDescent="0.3">
      <c r="B11" s="12" t="s">
        <v>1</v>
      </c>
      <c r="C11" s="81">
        <v>1.2490000000000001</v>
      </c>
      <c r="D11" s="81">
        <v>1.2509999999999899</v>
      </c>
      <c r="E11" s="81">
        <v>1.3180000000000001</v>
      </c>
      <c r="F11" s="81">
        <v>1.3</v>
      </c>
      <c r="G11" s="1">
        <v>1.3160000000000001</v>
      </c>
    </row>
    <row r="12" spans="1:8" x14ac:dyDescent="0.3">
      <c r="B12" s="14" t="s">
        <v>44</v>
      </c>
      <c r="C12" s="1">
        <v>1.3480000000000001</v>
      </c>
      <c r="D12" s="1">
        <v>1.304</v>
      </c>
      <c r="E12" s="1">
        <v>1.3460000000000001</v>
      </c>
      <c r="F12" s="1">
        <v>1.3260000000000001</v>
      </c>
      <c r="G12" s="1">
        <v>1.3320000000000001</v>
      </c>
    </row>
    <row r="13" spans="1:8" x14ac:dyDescent="0.3">
      <c r="B13" s="14" t="s">
        <v>31</v>
      </c>
      <c r="C13" s="1">
        <v>1.2470000000000001</v>
      </c>
      <c r="D13" s="1">
        <v>1.244</v>
      </c>
      <c r="E13" s="1">
        <v>1.3029999999999899</v>
      </c>
      <c r="F13" s="1">
        <v>1.3009999999999899</v>
      </c>
      <c r="G13" s="1">
        <v>1.333</v>
      </c>
    </row>
    <row r="14" spans="1:8" x14ac:dyDescent="0.3">
      <c r="B14" s="14" t="s">
        <v>35</v>
      </c>
      <c r="C14" s="1">
        <v>1.2929999999999899</v>
      </c>
      <c r="D14" s="1">
        <v>1.3120000000000001</v>
      </c>
      <c r="E14" s="1">
        <v>1.2949999999999899</v>
      </c>
      <c r="F14" s="1">
        <v>1.3160000000000001</v>
      </c>
      <c r="G14" s="1">
        <v>1.3340000000000001</v>
      </c>
    </row>
    <row r="15" spans="1:8" x14ac:dyDescent="0.3">
      <c r="B15" s="14" t="s">
        <v>22</v>
      </c>
      <c r="C15" s="1">
        <v>1.38</v>
      </c>
      <c r="D15" s="1">
        <v>1.37</v>
      </c>
      <c r="E15" s="1">
        <v>1.355</v>
      </c>
      <c r="F15" s="1">
        <v>1.3360000000000001</v>
      </c>
      <c r="G15" s="1">
        <v>1.3360000000000001</v>
      </c>
    </row>
    <row r="16" spans="1:8" x14ac:dyDescent="0.3">
      <c r="B16" s="14" t="s">
        <v>37</v>
      </c>
      <c r="C16" s="1">
        <v>1.37</v>
      </c>
      <c r="D16" s="1">
        <v>1.389</v>
      </c>
      <c r="E16" s="1">
        <v>1.3839999999999899</v>
      </c>
      <c r="F16" s="1">
        <v>1.357</v>
      </c>
      <c r="G16" s="1">
        <v>1.339</v>
      </c>
    </row>
    <row r="17" spans="2:7" x14ac:dyDescent="0.3">
      <c r="B17" s="12" t="s">
        <v>4</v>
      </c>
      <c r="C17" s="81">
        <v>1.319</v>
      </c>
      <c r="D17" s="81">
        <v>1.333</v>
      </c>
      <c r="E17" s="81">
        <v>1.325</v>
      </c>
      <c r="F17" s="81">
        <v>1.389</v>
      </c>
      <c r="G17" s="1">
        <v>1.35</v>
      </c>
    </row>
    <row r="18" spans="2:7" x14ac:dyDescent="0.3">
      <c r="B18" s="12" t="s">
        <v>154</v>
      </c>
      <c r="C18" s="81">
        <v>1.335</v>
      </c>
      <c r="D18" s="81">
        <v>1.341</v>
      </c>
      <c r="E18" s="81">
        <v>1.331</v>
      </c>
      <c r="F18" s="81">
        <v>1.3180000000000001</v>
      </c>
      <c r="G18" s="1">
        <v>1.379</v>
      </c>
    </row>
    <row r="19" spans="2:7" x14ac:dyDescent="0.3">
      <c r="B19" s="12" t="s">
        <v>11</v>
      </c>
      <c r="C19" s="81">
        <v>1.4059999999999899</v>
      </c>
      <c r="D19" s="81">
        <v>1.365</v>
      </c>
      <c r="E19" s="81">
        <v>1.4059999999999899</v>
      </c>
      <c r="F19" s="81">
        <v>1.4390000000000001</v>
      </c>
      <c r="G19" s="1">
        <v>1.399</v>
      </c>
    </row>
    <row r="20" spans="2:7" x14ac:dyDescent="0.3">
      <c r="B20" s="12" t="s">
        <v>168</v>
      </c>
      <c r="C20" s="81">
        <v>1.5489999999999899</v>
      </c>
      <c r="D20" s="81">
        <v>1.5289999999999899</v>
      </c>
      <c r="E20" s="81">
        <v>1.452</v>
      </c>
      <c r="F20" s="81">
        <v>1.44</v>
      </c>
      <c r="G20" s="1">
        <v>1.45</v>
      </c>
    </row>
    <row r="21" spans="2:7" x14ac:dyDescent="0.3">
      <c r="B21" s="12" t="s">
        <v>18</v>
      </c>
      <c r="C21" s="81">
        <v>1.534</v>
      </c>
      <c r="D21" s="81">
        <v>1.5129999999999899</v>
      </c>
      <c r="E21" s="81">
        <v>1.494</v>
      </c>
      <c r="F21" s="81">
        <v>1.462</v>
      </c>
      <c r="G21" s="1">
        <v>1.456</v>
      </c>
    </row>
    <row r="22" spans="2:7" x14ac:dyDescent="0.3">
      <c r="B22" s="14" t="s">
        <v>29</v>
      </c>
      <c r="C22" s="1">
        <v>1.4710000000000001</v>
      </c>
      <c r="D22" s="1">
        <v>1.528</v>
      </c>
      <c r="E22" s="1">
        <v>1.5249999999999899</v>
      </c>
      <c r="F22" s="1">
        <v>1.522</v>
      </c>
      <c r="G22" s="1">
        <v>1.49</v>
      </c>
    </row>
    <row r="23" spans="2:7" x14ac:dyDescent="0.3">
      <c r="B23" s="12" t="s">
        <v>190</v>
      </c>
      <c r="C23" s="81">
        <v>1.4730000000000001</v>
      </c>
      <c r="D23" s="81">
        <v>1.4890000000000001</v>
      </c>
      <c r="E23" s="81">
        <v>1.478</v>
      </c>
      <c r="F23" s="81">
        <v>1.4810000000000001</v>
      </c>
      <c r="G23" s="1">
        <v>1.496</v>
      </c>
    </row>
    <row r="24" spans="2:7" x14ac:dyDescent="0.3">
      <c r="B24" s="14" t="s">
        <v>19</v>
      </c>
      <c r="C24" s="1">
        <v>1.494</v>
      </c>
      <c r="D24" s="1">
        <v>1.534</v>
      </c>
      <c r="E24" s="1">
        <v>1.458</v>
      </c>
      <c r="F24" s="1">
        <v>1.411</v>
      </c>
      <c r="G24" s="1">
        <v>1.508</v>
      </c>
    </row>
    <row r="25" spans="2:7" x14ac:dyDescent="0.3">
      <c r="B25" s="14" t="s">
        <v>26</v>
      </c>
      <c r="C25" s="1">
        <v>1.589</v>
      </c>
      <c r="D25" s="1">
        <v>1.5449999999999899</v>
      </c>
      <c r="E25" s="1">
        <v>1.52</v>
      </c>
      <c r="F25" s="1">
        <v>1.4710000000000001</v>
      </c>
      <c r="G25" s="1">
        <v>1.5129999999999999</v>
      </c>
    </row>
    <row r="26" spans="2:7" x14ac:dyDescent="0.3">
      <c r="B26" s="12" t="s">
        <v>2</v>
      </c>
      <c r="C26" s="81">
        <v>1.526</v>
      </c>
      <c r="D26" s="81">
        <v>1.5089999999999899</v>
      </c>
      <c r="E26" s="81">
        <v>1.5309999999999899</v>
      </c>
      <c r="F26" s="81">
        <v>1.526</v>
      </c>
      <c r="G26" s="1">
        <v>1.5229999999999999</v>
      </c>
    </row>
    <row r="27" spans="2:7" x14ac:dyDescent="0.3">
      <c r="B27" s="14" t="s">
        <v>45</v>
      </c>
      <c r="C27" s="1">
        <v>1.617</v>
      </c>
      <c r="D27" s="1">
        <v>1.575</v>
      </c>
      <c r="E27" s="1">
        <v>1.581</v>
      </c>
      <c r="F27" s="1">
        <v>1.5329999999999899</v>
      </c>
      <c r="G27" s="1">
        <v>1.524</v>
      </c>
    </row>
    <row r="28" spans="2:7" x14ac:dyDescent="0.3">
      <c r="B28" s="12" t="s">
        <v>0</v>
      </c>
      <c r="C28" s="81">
        <v>1.427</v>
      </c>
      <c r="D28" s="81">
        <v>1.4279999999999899</v>
      </c>
      <c r="E28" s="81">
        <v>1.4850000000000001</v>
      </c>
      <c r="F28" s="81">
        <v>1.56499999999999</v>
      </c>
      <c r="G28" s="1">
        <v>1.5249999999999999</v>
      </c>
    </row>
    <row r="29" spans="2:7" x14ac:dyDescent="0.3">
      <c r="B29" s="14" t="s">
        <v>191</v>
      </c>
      <c r="C29" s="1">
        <v>1.554</v>
      </c>
      <c r="D29" s="1">
        <v>1.54</v>
      </c>
      <c r="E29" s="1">
        <v>1.59</v>
      </c>
      <c r="F29" s="1">
        <v>1.57</v>
      </c>
      <c r="G29" s="1">
        <v>1.546</v>
      </c>
    </row>
    <row r="30" spans="2:7" x14ac:dyDescent="0.3">
      <c r="B30" s="14" t="s">
        <v>28</v>
      </c>
      <c r="C30" s="1">
        <v>1.5</v>
      </c>
      <c r="D30" s="1">
        <v>1.5089999999999899</v>
      </c>
      <c r="E30" s="1">
        <v>1.4830000000000001</v>
      </c>
      <c r="F30" s="1">
        <v>1.4650000000000001</v>
      </c>
      <c r="G30" s="1">
        <v>1.55</v>
      </c>
    </row>
    <row r="31" spans="2:7" x14ac:dyDescent="0.3">
      <c r="B31" s="12" t="s">
        <v>78</v>
      </c>
      <c r="C31" s="42">
        <v>1.5333599999999981</v>
      </c>
      <c r="D31" s="42">
        <v>1.534919999999997</v>
      </c>
      <c r="E31" s="42">
        <v>1.5327199999999948</v>
      </c>
      <c r="F31" s="42">
        <v>1.5342399999999987</v>
      </c>
      <c r="G31" s="92">
        <v>1.5519599999999998</v>
      </c>
    </row>
    <row r="32" spans="2:7" x14ac:dyDescent="0.3">
      <c r="B32" s="12" t="s">
        <v>10</v>
      </c>
      <c r="C32" s="81">
        <v>1.5820000000000001</v>
      </c>
      <c r="D32" s="81">
        <v>1.577</v>
      </c>
      <c r="E32" s="81">
        <v>1.56299999999999</v>
      </c>
      <c r="F32" s="81">
        <v>1.6619999999999899</v>
      </c>
      <c r="G32" s="1">
        <v>1.5629999999999999</v>
      </c>
    </row>
    <row r="33" spans="2:7" x14ac:dyDescent="0.3">
      <c r="B33" s="14" t="s">
        <v>34</v>
      </c>
      <c r="C33" s="1">
        <v>1.5189999999999899</v>
      </c>
      <c r="D33" s="1">
        <v>1.5409999999999899</v>
      </c>
      <c r="E33" s="1">
        <v>1.5449999999999899</v>
      </c>
      <c r="F33" s="1">
        <v>1.4990000000000001</v>
      </c>
      <c r="G33" s="1">
        <v>1.5780000000000001</v>
      </c>
    </row>
    <row r="34" spans="2:7" x14ac:dyDescent="0.3">
      <c r="B34" s="14" t="s">
        <v>23</v>
      </c>
      <c r="C34" s="1">
        <v>1.599</v>
      </c>
      <c r="D34" s="1">
        <v>1.617</v>
      </c>
      <c r="E34" s="1">
        <v>1.6339999999999899</v>
      </c>
      <c r="F34" s="1">
        <v>1.673</v>
      </c>
      <c r="G34" s="1">
        <v>1.5820000000000001</v>
      </c>
    </row>
    <row r="35" spans="2:7" x14ac:dyDescent="0.3">
      <c r="B35" s="14" t="s">
        <v>33</v>
      </c>
      <c r="C35" s="1">
        <v>1.5149999999999899</v>
      </c>
      <c r="D35" s="1">
        <v>1.508</v>
      </c>
      <c r="E35" s="1">
        <v>1.4970000000000001</v>
      </c>
      <c r="F35" s="1">
        <v>1.5640000000000001</v>
      </c>
      <c r="G35" s="1">
        <v>1.625</v>
      </c>
    </row>
    <row r="36" spans="2:7" x14ac:dyDescent="0.3">
      <c r="B36" s="14" t="s">
        <v>30</v>
      </c>
      <c r="C36" s="1">
        <v>1.58</v>
      </c>
      <c r="D36" s="1">
        <v>1.609</v>
      </c>
      <c r="E36" s="1">
        <v>1.5129999999999899</v>
      </c>
      <c r="F36" s="1">
        <v>1.552</v>
      </c>
      <c r="G36" s="1">
        <v>1.6339999999999999</v>
      </c>
    </row>
    <row r="37" spans="2:7" x14ac:dyDescent="0.3">
      <c r="B37" s="12" t="s">
        <v>3</v>
      </c>
      <c r="C37" s="81">
        <v>1.585</v>
      </c>
      <c r="D37" s="81">
        <v>1.6120000000000001</v>
      </c>
      <c r="E37" s="81">
        <v>1.5620000000000001</v>
      </c>
      <c r="F37" s="81">
        <v>1.5409999999999899</v>
      </c>
      <c r="G37" s="1">
        <v>1.643</v>
      </c>
    </row>
    <row r="38" spans="2:7" x14ac:dyDescent="0.3">
      <c r="B38" s="14" t="s">
        <v>36</v>
      </c>
      <c r="C38" s="1">
        <v>1.6910000000000001</v>
      </c>
      <c r="D38" s="1">
        <v>1.673</v>
      </c>
      <c r="E38" s="1">
        <v>1.641</v>
      </c>
      <c r="F38" s="1">
        <v>1.603</v>
      </c>
      <c r="G38" s="1">
        <v>1.649</v>
      </c>
    </row>
    <row r="39" spans="2:7" x14ac:dyDescent="0.3">
      <c r="B39" s="14" t="s">
        <v>38</v>
      </c>
      <c r="C39" s="1">
        <v>1.6970000000000001</v>
      </c>
      <c r="D39" s="1">
        <v>1.6679999999999899</v>
      </c>
      <c r="E39" s="1">
        <v>1.653</v>
      </c>
      <c r="F39" s="1">
        <v>1.6180000000000001</v>
      </c>
      <c r="G39" s="1">
        <v>1.649</v>
      </c>
    </row>
    <row r="40" spans="2:7" x14ac:dyDescent="0.3">
      <c r="B40" s="14" t="s">
        <v>32</v>
      </c>
      <c r="C40" s="1">
        <v>1.5740000000000001</v>
      </c>
      <c r="D40" s="1">
        <v>1.5369999999999899</v>
      </c>
      <c r="E40" s="1">
        <v>1.56</v>
      </c>
      <c r="F40" s="1">
        <v>1.64</v>
      </c>
      <c r="G40" s="1">
        <v>1.649</v>
      </c>
    </row>
    <row r="41" spans="2:7" x14ac:dyDescent="0.3">
      <c r="B41" s="14" t="s">
        <v>49</v>
      </c>
      <c r="C41" s="1">
        <v>1.677</v>
      </c>
      <c r="D41" s="1">
        <v>1.639</v>
      </c>
      <c r="E41" s="1">
        <v>1.661</v>
      </c>
      <c r="F41" s="1">
        <v>1.643</v>
      </c>
      <c r="G41" s="1">
        <v>1.6619999999999999</v>
      </c>
    </row>
    <row r="42" spans="2:7" x14ac:dyDescent="0.3">
      <c r="B42" s="14" t="s">
        <v>63</v>
      </c>
      <c r="C42" s="1">
        <v>1.748</v>
      </c>
      <c r="D42" s="1">
        <v>1.6850000000000001</v>
      </c>
      <c r="E42" s="1">
        <v>1.702</v>
      </c>
      <c r="F42" s="1">
        <v>1.7390000000000001</v>
      </c>
      <c r="G42" s="1">
        <v>1.669</v>
      </c>
    </row>
    <row r="43" spans="2:7" x14ac:dyDescent="0.3">
      <c r="B43" s="14" t="s">
        <v>24</v>
      </c>
      <c r="C43" s="1">
        <v>1.65</v>
      </c>
      <c r="D43" s="1">
        <v>1.6220000000000001</v>
      </c>
      <c r="E43" s="1">
        <v>1.6679999999999899</v>
      </c>
      <c r="F43" s="1">
        <v>1.724</v>
      </c>
      <c r="G43" s="1">
        <v>1.671</v>
      </c>
    </row>
    <row r="44" spans="2:7" x14ac:dyDescent="0.3">
      <c r="B44" s="14" t="s">
        <v>39</v>
      </c>
      <c r="C44" s="1">
        <v>1.681</v>
      </c>
      <c r="D44" s="1">
        <v>1.74</v>
      </c>
      <c r="E44" s="1">
        <v>1.6719999999999899</v>
      </c>
      <c r="F44" s="1">
        <v>1.667</v>
      </c>
      <c r="G44" s="1">
        <v>1.6930000000000001</v>
      </c>
    </row>
    <row r="45" spans="2:7" x14ac:dyDescent="0.3">
      <c r="B45" s="14" t="s">
        <v>192</v>
      </c>
      <c r="C45" s="1">
        <v>1.835</v>
      </c>
      <c r="D45" s="1">
        <v>1.8</v>
      </c>
      <c r="E45" s="1">
        <v>1.6870000000000001</v>
      </c>
      <c r="F45" s="1">
        <v>1.704</v>
      </c>
      <c r="G45" s="1">
        <v>1.7130000000000001</v>
      </c>
    </row>
    <row r="46" spans="2:7" x14ac:dyDescent="0.3">
      <c r="B46" s="12" t="s">
        <v>61</v>
      </c>
      <c r="C46" s="81">
        <v>1.728</v>
      </c>
      <c r="D46" s="81">
        <v>1.704</v>
      </c>
      <c r="E46" s="81">
        <v>1.7150000000000001</v>
      </c>
      <c r="F46" s="81">
        <v>1.732</v>
      </c>
      <c r="G46" s="1">
        <v>1.7310000000000001</v>
      </c>
    </row>
    <row r="47" spans="2:7" x14ac:dyDescent="0.3">
      <c r="B47" s="12" t="s">
        <v>194</v>
      </c>
      <c r="C47" s="81">
        <v>1.712</v>
      </c>
      <c r="D47" s="81">
        <v>1.7709999999999899</v>
      </c>
      <c r="E47" s="81">
        <v>1.7689999999999899</v>
      </c>
      <c r="F47" s="81">
        <v>1.7609999999999899</v>
      </c>
      <c r="G47" s="1">
        <v>1.7450000000000001</v>
      </c>
    </row>
    <row r="48" spans="2:7" x14ac:dyDescent="0.3">
      <c r="B48" s="14" t="s">
        <v>197</v>
      </c>
      <c r="C48" s="1">
        <v>1.895</v>
      </c>
      <c r="D48" s="1">
        <v>1.952</v>
      </c>
      <c r="E48" s="1">
        <v>1.81699999999999</v>
      </c>
      <c r="F48" s="1">
        <v>1.786</v>
      </c>
      <c r="G48" s="1">
        <v>1.7450000000000001</v>
      </c>
    </row>
    <row r="49" spans="2:7" x14ac:dyDescent="0.3">
      <c r="B49" s="12" t="s">
        <v>60</v>
      </c>
      <c r="C49" s="81">
        <v>1.7909999999999899</v>
      </c>
      <c r="D49" s="81">
        <v>1.8120000000000001</v>
      </c>
      <c r="E49" s="81">
        <v>1.7649999999999899</v>
      </c>
      <c r="F49" s="81">
        <v>1.8009999999999899</v>
      </c>
      <c r="G49" s="1">
        <v>1.762</v>
      </c>
    </row>
    <row r="50" spans="2:7" x14ac:dyDescent="0.3">
      <c r="B50" s="14" t="s">
        <v>196</v>
      </c>
      <c r="C50" s="1">
        <v>1.804</v>
      </c>
      <c r="D50" s="1">
        <v>1.764</v>
      </c>
      <c r="E50" s="1">
        <v>1.825</v>
      </c>
      <c r="F50" s="1">
        <v>1.7789999999999899</v>
      </c>
      <c r="G50" s="1">
        <v>1.7629999999999999</v>
      </c>
    </row>
    <row r="51" spans="2:7" x14ac:dyDescent="0.3">
      <c r="B51" s="14" t="s">
        <v>195</v>
      </c>
      <c r="C51" s="1">
        <v>1.76</v>
      </c>
      <c r="D51" s="1">
        <v>1.7450000000000001</v>
      </c>
      <c r="E51" s="1">
        <v>1.758</v>
      </c>
      <c r="F51" s="1">
        <v>1.7749999999999899</v>
      </c>
      <c r="G51" s="1">
        <v>1.7649999999999999</v>
      </c>
    </row>
    <row r="52" spans="2:7" x14ac:dyDescent="0.3">
      <c r="B52" s="14" t="s">
        <v>68</v>
      </c>
      <c r="C52" s="1">
        <v>1.81099999999999</v>
      </c>
      <c r="D52" s="1">
        <v>1.806</v>
      </c>
      <c r="E52" s="1">
        <v>1.796</v>
      </c>
      <c r="F52" s="1">
        <v>1.8009999999999899</v>
      </c>
      <c r="G52" s="1">
        <v>1.772</v>
      </c>
    </row>
    <row r="53" spans="2:7" x14ac:dyDescent="0.3">
      <c r="B53" s="14" t="s">
        <v>64</v>
      </c>
      <c r="C53" s="1">
        <v>1.7609999999999899</v>
      </c>
      <c r="D53" s="1">
        <v>1.806</v>
      </c>
      <c r="E53" s="1">
        <v>1.782</v>
      </c>
      <c r="F53" s="1">
        <v>1.8089999999999899</v>
      </c>
      <c r="G53" s="1">
        <v>1.7789999999999999</v>
      </c>
    </row>
    <row r="54" spans="2:7" x14ac:dyDescent="0.3">
      <c r="B54" s="14" t="s">
        <v>200</v>
      </c>
      <c r="C54" s="1">
        <v>1.8140000000000001</v>
      </c>
      <c r="D54" s="1">
        <v>1.855</v>
      </c>
      <c r="E54" s="1">
        <v>1.8280000000000001</v>
      </c>
      <c r="F54" s="1">
        <v>1.8029999999999899</v>
      </c>
      <c r="G54" s="1">
        <v>1.792</v>
      </c>
    </row>
    <row r="55" spans="2:7" x14ac:dyDescent="0.3">
      <c r="B55" s="14" t="s">
        <v>207</v>
      </c>
      <c r="C55" s="1">
        <v>1.919</v>
      </c>
      <c r="D55" s="1">
        <v>1.9059999999999899</v>
      </c>
      <c r="E55" s="1">
        <v>1.9019999999999899</v>
      </c>
      <c r="F55" s="1">
        <v>1.889</v>
      </c>
      <c r="G55" s="1">
        <v>1.794</v>
      </c>
    </row>
    <row r="56" spans="2:7" x14ac:dyDescent="0.3">
      <c r="B56" s="14" t="s">
        <v>72</v>
      </c>
      <c r="C56" s="1">
        <v>1.742</v>
      </c>
      <c r="D56" s="1">
        <v>1.8</v>
      </c>
      <c r="E56" s="1">
        <v>1.839</v>
      </c>
      <c r="F56" s="1">
        <v>1.839</v>
      </c>
      <c r="G56" s="1">
        <v>1.796</v>
      </c>
    </row>
    <row r="57" spans="2:7" x14ac:dyDescent="0.3">
      <c r="B57" s="14" t="s">
        <v>199</v>
      </c>
      <c r="C57" s="1">
        <v>1.6950000000000001</v>
      </c>
      <c r="D57" s="1">
        <v>1.702</v>
      </c>
      <c r="E57" s="1">
        <v>1.7629999999999899</v>
      </c>
      <c r="F57" s="1">
        <v>1.7949999999999899</v>
      </c>
      <c r="G57" s="1">
        <v>1.798</v>
      </c>
    </row>
    <row r="58" spans="2:7" x14ac:dyDescent="0.3">
      <c r="B58" s="12" t="s">
        <v>193</v>
      </c>
      <c r="C58" s="81">
        <v>1.7430000000000001</v>
      </c>
      <c r="D58" s="81">
        <v>1.796</v>
      </c>
      <c r="E58" s="81">
        <v>1.7589999999999899</v>
      </c>
      <c r="F58" s="81">
        <v>1.7589999999999899</v>
      </c>
      <c r="G58" s="1">
        <v>1.7989999999999999</v>
      </c>
    </row>
    <row r="59" spans="2:7" x14ac:dyDescent="0.3">
      <c r="B59" s="14" t="s">
        <v>70</v>
      </c>
      <c r="C59" s="1">
        <v>1.8720000000000001</v>
      </c>
      <c r="D59" s="1">
        <v>1.84</v>
      </c>
      <c r="E59" s="1">
        <v>1.8779999999999899</v>
      </c>
      <c r="F59" s="1">
        <v>1.9159999999999899</v>
      </c>
      <c r="G59" s="1">
        <v>1.827</v>
      </c>
    </row>
    <row r="60" spans="2:7" x14ac:dyDescent="0.3">
      <c r="B60" s="14" t="s">
        <v>17</v>
      </c>
      <c r="C60" s="1">
        <v>1.7370000000000001</v>
      </c>
      <c r="D60" s="1">
        <v>1.8140000000000001</v>
      </c>
      <c r="E60" s="1">
        <v>1.7809999999999899</v>
      </c>
      <c r="F60" s="1">
        <v>1.8</v>
      </c>
      <c r="G60" s="1">
        <v>1.829</v>
      </c>
    </row>
    <row r="61" spans="2:7" x14ac:dyDescent="0.3">
      <c r="B61" s="12" t="s">
        <v>58</v>
      </c>
      <c r="C61" s="81">
        <v>1.978</v>
      </c>
      <c r="D61" s="81">
        <v>1.948</v>
      </c>
      <c r="E61" s="81">
        <v>1.931</v>
      </c>
      <c r="F61" s="81">
        <v>1.911</v>
      </c>
      <c r="G61" s="1">
        <v>1.837</v>
      </c>
    </row>
    <row r="62" spans="2:7" x14ac:dyDescent="0.3">
      <c r="B62" s="12" t="s">
        <v>451</v>
      </c>
      <c r="C62" s="81">
        <v>1.768</v>
      </c>
      <c r="D62" s="81">
        <v>1.82</v>
      </c>
      <c r="E62" s="81">
        <v>1.9630000000000001</v>
      </c>
      <c r="F62" s="81">
        <v>1.9950000000000001</v>
      </c>
      <c r="G62" s="1">
        <v>1.8460000000000001</v>
      </c>
    </row>
    <row r="63" spans="2:7" x14ac:dyDescent="0.3">
      <c r="B63" s="14" t="s">
        <v>208</v>
      </c>
      <c r="C63" s="1">
        <v>1.919</v>
      </c>
      <c r="D63" s="1">
        <v>1.845</v>
      </c>
      <c r="E63" s="1">
        <v>1.883</v>
      </c>
      <c r="F63" s="1">
        <v>1.9079999999999899</v>
      </c>
      <c r="G63" s="1">
        <v>1.859</v>
      </c>
    </row>
    <row r="64" spans="2:7" x14ac:dyDescent="0.3">
      <c r="B64" s="14" t="s">
        <v>67</v>
      </c>
      <c r="C64" s="1">
        <v>1.869</v>
      </c>
      <c r="D64" s="1">
        <v>1.8480000000000001</v>
      </c>
      <c r="E64" s="1">
        <v>1.8480000000000001</v>
      </c>
      <c r="F64" s="1">
        <v>1.8819999999999899</v>
      </c>
      <c r="G64" s="1">
        <v>1.873</v>
      </c>
    </row>
    <row r="65" spans="1:7" x14ac:dyDescent="0.3">
      <c r="B65" s="12" t="s">
        <v>54</v>
      </c>
      <c r="C65" s="81">
        <v>1.6519999999999899</v>
      </c>
      <c r="D65" s="81">
        <v>1.8280000000000001</v>
      </c>
      <c r="E65" s="81">
        <v>1.798</v>
      </c>
      <c r="F65" s="81">
        <v>1.84</v>
      </c>
      <c r="G65" s="1">
        <v>1.8740000000000001</v>
      </c>
    </row>
    <row r="66" spans="1:7" x14ac:dyDescent="0.3">
      <c r="B66" s="14" t="s">
        <v>198</v>
      </c>
      <c r="C66" s="1">
        <v>1.91</v>
      </c>
      <c r="D66" s="1">
        <v>1.925</v>
      </c>
      <c r="E66" s="1">
        <v>1.847</v>
      </c>
      <c r="F66" s="1">
        <v>1.792</v>
      </c>
      <c r="G66" s="1">
        <v>1.8879999999999999</v>
      </c>
    </row>
    <row r="67" spans="1:7" x14ac:dyDescent="0.3">
      <c r="B67" s="12" t="s">
        <v>13</v>
      </c>
      <c r="C67" s="81">
        <v>1.903</v>
      </c>
      <c r="D67" s="81">
        <v>1.8560000000000001</v>
      </c>
      <c r="E67" s="81">
        <v>1.917</v>
      </c>
      <c r="F67" s="81">
        <v>1.8380000000000001</v>
      </c>
      <c r="G67" s="1">
        <v>1.89</v>
      </c>
    </row>
    <row r="68" spans="1:7" x14ac:dyDescent="0.3">
      <c r="B68" s="12" t="s">
        <v>204</v>
      </c>
      <c r="C68" s="81">
        <v>1.871</v>
      </c>
      <c r="D68" s="81">
        <v>1.899</v>
      </c>
      <c r="E68" s="81">
        <v>1.86</v>
      </c>
      <c r="F68" s="81">
        <v>1.85</v>
      </c>
      <c r="G68" s="1">
        <v>1.8919999999999999</v>
      </c>
    </row>
    <row r="69" spans="1:7" x14ac:dyDescent="0.3">
      <c r="B69" s="14" t="s">
        <v>203</v>
      </c>
      <c r="C69" s="1">
        <v>1.962</v>
      </c>
      <c r="D69" s="1">
        <v>1.964</v>
      </c>
      <c r="E69" s="1">
        <v>1.93</v>
      </c>
      <c r="F69" s="1">
        <v>1.849</v>
      </c>
      <c r="G69" s="1">
        <v>1.895</v>
      </c>
    </row>
    <row r="70" spans="1:7" x14ac:dyDescent="0.3">
      <c r="B70" s="14" t="s">
        <v>202</v>
      </c>
      <c r="C70" s="1">
        <v>1.768</v>
      </c>
      <c r="D70" s="1">
        <v>1.788</v>
      </c>
      <c r="E70" s="1">
        <v>1.915</v>
      </c>
      <c r="F70" s="1">
        <v>1.841</v>
      </c>
      <c r="G70" s="1">
        <v>1.8979999999999999</v>
      </c>
    </row>
    <row r="71" spans="1:7" x14ac:dyDescent="0.3">
      <c r="B71" s="12" t="s">
        <v>7</v>
      </c>
      <c r="C71" s="81">
        <v>1.88</v>
      </c>
      <c r="D71" s="81">
        <v>1.877</v>
      </c>
      <c r="E71" s="81">
        <v>1.9139999999999899</v>
      </c>
      <c r="F71" s="81">
        <v>1.903</v>
      </c>
      <c r="G71" s="1">
        <v>1.9039999999999999</v>
      </c>
    </row>
    <row r="72" spans="1:7" x14ac:dyDescent="0.3">
      <c r="B72" s="14" t="s">
        <v>201</v>
      </c>
      <c r="C72" s="1">
        <v>1.724</v>
      </c>
      <c r="D72" s="1">
        <v>1.7649999999999899</v>
      </c>
      <c r="E72" s="1">
        <v>1.7849999999999899</v>
      </c>
      <c r="F72" s="1">
        <v>1.8320000000000001</v>
      </c>
      <c r="G72" s="1">
        <v>1.921</v>
      </c>
    </row>
    <row r="73" spans="1:7" x14ac:dyDescent="0.3">
      <c r="B73" s="14" t="s">
        <v>375</v>
      </c>
      <c r="C73" s="1">
        <v>2.0499999999999998</v>
      </c>
      <c r="D73" s="1">
        <v>1.9350000000000001</v>
      </c>
      <c r="E73" s="1">
        <v>1.9379999999999999</v>
      </c>
      <c r="F73" s="1">
        <v>1.9330000000000001</v>
      </c>
      <c r="G73" s="1">
        <v>1.929</v>
      </c>
    </row>
    <row r="74" spans="1:7" x14ac:dyDescent="0.3">
      <c r="B74" s="12" t="s">
        <v>12</v>
      </c>
      <c r="C74" s="81">
        <v>1.861</v>
      </c>
      <c r="D74" s="81">
        <v>1.9159999999999899</v>
      </c>
      <c r="E74" s="81">
        <v>1.93</v>
      </c>
      <c r="F74" s="81">
        <v>1.895</v>
      </c>
      <c r="G74" s="1">
        <v>1.9390000000000001</v>
      </c>
    </row>
    <row r="75" spans="1:7" x14ac:dyDescent="0.3">
      <c r="B75" s="14" t="s">
        <v>205</v>
      </c>
      <c r="C75" s="1">
        <v>1.8160000000000001</v>
      </c>
      <c r="D75" s="1">
        <v>1.877</v>
      </c>
      <c r="E75" s="1">
        <v>1.885</v>
      </c>
      <c r="F75" s="1">
        <v>1.8759999999999899</v>
      </c>
      <c r="G75" s="1">
        <v>1.9419999999999999</v>
      </c>
    </row>
    <row r="76" spans="1:7" x14ac:dyDescent="0.3">
      <c r="B76" s="81" t="s">
        <v>452</v>
      </c>
    </row>
    <row r="79" spans="1:7" x14ac:dyDescent="0.3">
      <c r="A79" s="5"/>
      <c r="B79" s="5" t="s">
        <v>216</v>
      </c>
    </row>
    <row r="80" spans="1:7" x14ac:dyDescent="0.3">
      <c r="A80" s="5"/>
    </row>
    <row r="81" spans="1:1" x14ac:dyDescent="0.3">
      <c r="A81" s="5"/>
    </row>
    <row r="82" spans="1:1" x14ac:dyDescent="0.3">
      <c r="A82" s="5"/>
    </row>
    <row r="83" spans="1:1" x14ac:dyDescent="0.3">
      <c r="A83" s="5"/>
    </row>
    <row r="84" spans="1:1" x14ac:dyDescent="0.3">
      <c r="A84" s="5"/>
    </row>
    <row r="85" spans="1:1" x14ac:dyDescent="0.3">
      <c r="A85" s="5"/>
    </row>
    <row r="86" spans="1:1" x14ac:dyDescent="0.3">
      <c r="A86" s="5"/>
    </row>
    <row r="87" spans="1:1" x14ac:dyDescent="0.3">
      <c r="A87" s="5"/>
    </row>
    <row r="88" spans="1:1" x14ac:dyDescent="0.3">
      <c r="A88" s="5"/>
    </row>
    <row r="89" spans="1:1" x14ac:dyDescent="0.3">
      <c r="A89" s="5"/>
    </row>
    <row r="90" spans="1:1" x14ac:dyDescent="0.3">
      <c r="A90" s="5"/>
    </row>
    <row r="91" spans="1:1" x14ac:dyDescent="0.3">
      <c r="A91" s="5"/>
    </row>
    <row r="92" spans="1:1" x14ac:dyDescent="0.3">
      <c r="A92" s="5"/>
    </row>
    <row r="93" spans="1:1" x14ac:dyDescent="0.3">
      <c r="A93" s="5"/>
    </row>
    <row r="94" spans="1:1" x14ac:dyDescent="0.3">
      <c r="A94" s="5"/>
    </row>
    <row r="95" spans="1:1" x14ac:dyDescent="0.3">
      <c r="A95" s="5"/>
    </row>
    <row r="96" spans="1:1" x14ac:dyDescent="0.3">
      <c r="A96" s="5"/>
    </row>
    <row r="97" spans="1:18" x14ac:dyDescent="0.3">
      <c r="A97" s="5"/>
    </row>
    <row r="98" spans="1:18" x14ac:dyDescent="0.3">
      <c r="A98" s="5"/>
    </row>
    <row r="99" spans="1:18" x14ac:dyDescent="0.3">
      <c r="A99" s="5"/>
    </row>
    <row r="100" spans="1:18" x14ac:dyDescent="0.3">
      <c r="A100" s="5"/>
    </row>
    <row r="101" spans="1:18" x14ac:dyDescent="0.3">
      <c r="A101" s="5"/>
    </row>
    <row r="103" spans="1:18" x14ac:dyDescent="0.3">
      <c r="A103" s="5"/>
      <c r="B103" s="5" t="s">
        <v>215</v>
      </c>
    </row>
    <row r="105" spans="1:18" ht="22.8" customHeight="1" x14ac:dyDescent="0.3">
      <c r="B105" s="3"/>
      <c r="C105" s="23" t="s">
        <v>453</v>
      </c>
      <c r="D105" s="23" t="s">
        <v>454</v>
      </c>
      <c r="E105" s="23" t="s">
        <v>455</v>
      </c>
      <c r="F105" s="23" t="s">
        <v>456</v>
      </c>
      <c r="G105" s="23" t="s">
        <v>457</v>
      </c>
      <c r="H105" s="35" t="s">
        <v>461</v>
      </c>
      <c r="M105" s="3"/>
      <c r="N105" s="71"/>
      <c r="O105" s="71"/>
      <c r="P105" s="71"/>
      <c r="Q105" s="71"/>
      <c r="R105" s="49"/>
    </row>
    <row r="106" spans="1:18" x14ac:dyDescent="0.3">
      <c r="B106" s="34" t="s">
        <v>211</v>
      </c>
      <c r="C106" s="36">
        <v>3</v>
      </c>
      <c r="D106" s="36">
        <v>3</v>
      </c>
      <c r="E106" s="39">
        <v>5</v>
      </c>
      <c r="F106" s="56">
        <v>6</v>
      </c>
      <c r="G106" s="56">
        <v>6</v>
      </c>
      <c r="H106" s="60">
        <f>C106-G106</f>
        <v>-3</v>
      </c>
      <c r="M106" s="48"/>
      <c r="N106" s="36"/>
      <c r="O106" s="36"/>
      <c r="P106" s="39"/>
      <c r="Q106" s="56"/>
      <c r="R106" s="60"/>
    </row>
    <row r="107" spans="1:18" ht="18.600000000000001" customHeight="1" x14ac:dyDescent="0.3">
      <c r="B107" s="31" t="s">
        <v>212</v>
      </c>
      <c r="C107" s="36">
        <v>9</v>
      </c>
      <c r="D107" s="36">
        <v>9</v>
      </c>
      <c r="E107" s="39">
        <v>9</v>
      </c>
      <c r="F107" s="56">
        <v>17</v>
      </c>
      <c r="G107" s="56">
        <v>16</v>
      </c>
      <c r="H107" s="60">
        <f>C107-G107</f>
        <v>-7</v>
      </c>
      <c r="M107" s="71"/>
      <c r="N107" s="36"/>
      <c r="O107" s="36"/>
      <c r="P107" s="39"/>
      <c r="Q107" s="56"/>
      <c r="R107" s="60"/>
    </row>
    <row r="108" spans="1:18" ht="18.600000000000001" customHeight="1" x14ac:dyDescent="0.3">
      <c r="B108" s="31" t="s">
        <v>213</v>
      </c>
      <c r="C108" s="36">
        <v>6</v>
      </c>
      <c r="D108" s="36">
        <v>8</v>
      </c>
      <c r="E108" s="39">
        <v>10</v>
      </c>
      <c r="F108" s="56">
        <v>8</v>
      </c>
      <c r="G108" s="56">
        <v>4</v>
      </c>
      <c r="H108" s="60">
        <f>C108-G108</f>
        <v>2</v>
      </c>
      <c r="M108" s="71"/>
      <c r="N108" s="36"/>
      <c r="O108" s="36"/>
      <c r="P108" s="39"/>
      <c r="Q108" s="56"/>
      <c r="R108" s="60"/>
    </row>
    <row r="109" spans="1:18" ht="18.600000000000001" customHeight="1" x14ac:dyDescent="0.3">
      <c r="B109" s="31" t="s">
        <v>214</v>
      </c>
      <c r="C109" s="36">
        <v>13</v>
      </c>
      <c r="D109" s="36">
        <v>10</v>
      </c>
      <c r="E109" s="39">
        <v>11</v>
      </c>
      <c r="F109" s="56">
        <v>12</v>
      </c>
      <c r="G109" s="56">
        <v>17</v>
      </c>
      <c r="H109" s="60">
        <f>C109-G109</f>
        <v>-4</v>
      </c>
      <c r="M109" s="71"/>
      <c r="N109" s="36"/>
      <c r="O109" s="36"/>
      <c r="P109" s="39"/>
      <c r="Q109" s="56"/>
      <c r="R109" s="60"/>
    </row>
    <row r="110" spans="1:18" x14ac:dyDescent="0.3">
      <c r="B110" s="81" t="s">
        <v>452</v>
      </c>
    </row>
  </sheetData>
  <sortState xmlns:xlrd2="http://schemas.microsoft.com/office/spreadsheetml/2017/richdata2" ref="B7:G75">
    <sortCondition ref="G7:G75"/>
  </sortState>
  <conditionalFormatting sqref="H106:H109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R106:R109">
    <cfRule type="iconSet" priority="1">
      <iconSet iconSet="3Arrows">
        <cfvo type="percent" val="0"/>
        <cfvo type="num" val="0"/>
        <cfvo type="num" val="0" gte="0"/>
      </iconSet>
    </cfRule>
  </conditionalFormatting>
  <hyperlinks>
    <hyperlink ref="A1" location="Índice!A1" display="Índice" xr:uid="{4E5A2EC3-6453-48EB-9776-7506CBA1CB74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6" fitToHeight="2" orientation="portrait" horizontalDpi="1200" verticalDpi="1200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manualMax="0" manualMin="0" displayEmptyCellsAs="gap" markers="1" xr2:uid="{68632952-97D3-48B3-AFAA-0D26389642B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'1.4.'!N112:Q112</xm:f>
              <xm:sqref>R106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F9A11-C9A6-4CA4-8ED9-D1FB34911C30}">
  <sheetPr>
    <pageSetUpPr fitToPage="1"/>
  </sheetPr>
  <dimension ref="A1:Q102"/>
  <sheetViews>
    <sheetView workbookViewId="0"/>
  </sheetViews>
  <sheetFormatPr defaultRowHeight="11.4" x14ac:dyDescent="0.2"/>
  <cols>
    <col min="1" max="1" width="26.33203125" style="3" customWidth="1"/>
    <col min="2" max="2" width="24.44140625" style="3" bestFit="1" customWidth="1"/>
    <col min="3" max="5" width="10.77734375" style="3" customWidth="1"/>
    <col min="6" max="6" width="9.33203125" style="3" bestFit="1" customWidth="1"/>
    <col min="7" max="9" width="8.88671875" style="3"/>
    <col min="10" max="10" width="16.77734375" style="3" customWidth="1"/>
    <col min="11" max="16384" width="8.88671875" style="3"/>
  </cols>
  <sheetData>
    <row r="1" spans="1:17" ht="14.4" x14ac:dyDescent="0.3">
      <c r="A1" s="21" t="s">
        <v>90</v>
      </c>
    </row>
    <row r="2" spans="1:17" ht="24.15" customHeight="1" x14ac:dyDescent="0.3">
      <c r="A2" s="21"/>
    </row>
    <row r="3" spans="1:17" ht="24.15" customHeight="1" x14ac:dyDescent="0.2"/>
    <row r="4" spans="1:17" ht="13.8" x14ac:dyDescent="0.25">
      <c r="A4" s="5"/>
      <c r="B4" s="5" t="s">
        <v>224</v>
      </c>
    </row>
    <row r="5" spans="1:17" x14ac:dyDescent="0.2">
      <c r="B5" s="3" t="s">
        <v>82</v>
      </c>
    </row>
    <row r="7" spans="1:17" x14ac:dyDescent="0.2">
      <c r="O7" s="49"/>
      <c r="P7" s="49"/>
      <c r="Q7" s="49"/>
    </row>
    <row r="8" spans="1:17" x14ac:dyDescent="0.2">
      <c r="C8" s="35">
        <v>2019</v>
      </c>
      <c r="D8" s="35">
        <v>2020</v>
      </c>
      <c r="E8" s="35">
        <v>2021</v>
      </c>
      <c r="F8" s="35">
        <v>2022</v>
      </c>
      <c r="N8" s="18"/>
      <c r="O8" s="41"/>
      <c r="P8" s="41"/>
      <c r="Q8" s="41"/>
    </row>
    <row r="9" spans="1:17" x14ac:dyDescent="0.2">
      <c r="B9" s="12" t="s">
        <v>9</v>
      </c>
      <c r="C9" s="3">
        <v>88</v>
      </c>
      <c r="D9" s="3">
        <v>88</v>
      </c>
      <c r="E9" s="3">
        <v>87</v>
      </c>
      <c r="F9" s="3">
        <v>90</v>
      </c>
      <c r="N9" s="18"/>
      <c r="O9" s="41"/>
      <c r="P9" s="41"/>
      <c r="Q9" s="41"/>
    </row>
    <row r="10" spans="1:17" x14ac:dyDescent="0.2">
      <c r="B10" s="12" t="s">
        <v>27</v>
      </c>
      <c r="C10" s="3">
        <v>88</v>
      </c>
      <c r="D10" s="3">
        <v>88</v>
      </c>
      <c r="E10" s="3">
        <v>87</v>
      </c>
      <c r="F10" s="3">
        <v>87</v>
      </c>
      <c r="K10" s="49"/>
      <c r="L10" s="49"/>
      <c r="M10" s="49"/>
      <c r="N10" s="18"/>
      <c r="O10" s="6"/>
      <c r="P10" s="6"/>
      <c r="Q10" s="6"/>
    </row>
    <row r="11" spans="1:17" ht="13.95" customHeight="1" x14ac:dyDescent="0.2">
      <c r="B11" s="12" t="s">
        <v>11</v>
      </c>
      <c r="C11" s="3">
        <v>88</v>
      </c>
      <c r="D11" s="3">
        <v>85</v>
      </c>
      <c r="E11" s="3">
        <v>86</v>
      </c>
      <c r="F11" s="3">
        <v>87</v>
      </c>
      <c r="J11" s="18"/>
    </row>
    <row r="12" spans="1:17" ht="13.95" customHeight="1" x14ac:dyDescent="0.2">
      <c r="B12" s="12" t="s">
        <v>28</v>
      </c>
      <c r="C12" s="3">
        <v>85</v>
      </c>
      <c r="D12" s="3">
        <v>84</v>
      </c>
      <c r="E12" s="3">
        <v>84</v>
      </c>
      <c r="F12" s="3">
        <v>84</v>
      </c>
      <c r="J12" s="18"/>
    </row>
    <row r="13" spans="1:17" ht="13.95" customHeight="1" x14ac:dyDescent="0.2">
      <c r="B13" s="12" t="s">
        <v>44</v>
      </c>
      <c r="C13" s="3">
        <v>85</v>
      </c>
      <c r="D13" s="3">
        <v>85</v>
      </c>
      <c r="E13" s="3">
        <v>85</v>
      </c>
      <c r="F13" s="3">
        <v>83</v>
      </c>
      <c r="J13" s="18"/>
    </row>
    <row r="14" spans="1:17" ht="13.95" customHeight="1" x14ac:dyDescent="0.2">
      <c r="B14" s="12" t="s">
        <v>33</v>
      </c>
      <c r="C14" s="3">
        <v>85</v>
      </c>
      <c r="D14" s="3">
        <v>85</v>
      </c>
      <c r="E14" s="3">
        <v>85</v>
      </c>
      <c r="F14" s="3">
        <v>83</v>
      </c>
      <c r="J14" s="18"/>
    </row>
    <row r="15" spans="1:17" ht="13.95" customHeight="1" x14ac:dyDescent="0.2">
      <c r="B15" s="12" t="s">
        <v>37</v>
      </c>
      <c r="C15" s="3">
        <v>84</v>
      </c>
      <c r="D15" s="3">
        <v>85</v>
      </c>
      <c r="E15" s="3">
        <v>85</v>
      </c>
      <c r="F15" s="3">
        <v>82</v>
      </c>
      <c r="J15" s="18"/>
      <c r="O15" s="49"/>
      <c r="P15" s="49"/>
      <c r="Q15" s="49"/>
    </row>
    <row r="16" spans="1:17" ht="13.95" customHeight="1" x14ac:dyDescent="0.2">
      <c r="B16" s="12" t="s">
        <v>29</v>
      </c>
      <c r="C16" s="3">
        <v>82</v>
      </c>
      <c r="D16" s="3">
        <v>82</v>
      </c>
      <c r="E16" s="3">
        <v>82</v>
      </c>
      <c r="F16" s="3">
        <v>80</v>
      </c>
      <c r="J16" s="18"/>
      <c r="N16" s="57"/>
      <c r="O16" s="6"/>
      <c r="P16" s="6"/>
      <c r="Q16" s="6"/>
    </row>
    <row r="17" spans="2:10" ht="13.95" customHeight="1" x14ac:dyDescent="0.2">
      <c r="B17" s="12" t="s">
        <v>18</v>
      </c>
      <c r="C17" s="3">
        <v>80</v>
      </c>
      <c r="D17" s="3">
        <v>80</v>
      </c>
      <c r="E17" s="3">
        <v>80</v>
      </c>
      <c r="F17" s="3">
        <v>79</v>
      </c>
      <c r="J17" s="18"/>
    </row>
    <row r="18" spans="2:10" ht="13.95" customHeight="1" x14ac:dyDescent="0.2">
      <c r="B18" s="12" t="s">
        <v>25</v>
      </c>
      <c r="C18" s="3">
        <v>81</v>
      </c>
      <c r="D18" s="3">
        <v>80</v>
      </c>
      <c r="E18" s="3">
        <v>80</v>
      </c>
      <c r="F18" s="3">
        <v>77</v>
      </c>
      <c r="J18" s="18"/>
    </row>
    <row r="19" spans="2:10" ht="13.95" customHeight="1" x14ac:dyDescent="0.2">
      <c r="B19" s="12" t="s">
        <v>20</v>
      </c>
      <c r="C19" s="3">
        <v>74</v>
      </c>
      <c r="D19" s="3">
        <v>72</v>
      </c>
      <c r="E19" s="3">
        <v>74</v>
      </c>
      <c r="F19" s="3">
        <v>77</v>
      </c>
      <c r="J19" s="18"/>
    </row>
    <row r="20" spans="2:10" ht="13.95" customHeight="1" x14ac:dyDescent="0.2">
      <c r="B20" s="12" t="s">
        <v>14</v>
      </c>
      <c r="C20" s="3">
        <v>76</v>
      </c>
      <c r="D20" s="3">
        <v>77</v>
      </c>
      <c r="E20" s="3">
        <v>76</v>
      </c>
      <c r="F20" s="3">
        <v>76</v>
      </c>
      <c r="J20" s="18"/>
    </row>
    <row r="21" spans="2:10" ht="13.95" customHeight="1" x14ac:dyDescent="0.2">
      <c r="B21" s="12" t="s">
        <v>0</v>
      </c>
      <c r="C21" s="3">
        <v>73</v>
      </c>
      <c r="D21" s="3">
        <v>77</v>
      </c>
      <c r="E21" s="3">
        <v>77</v>
      </c>
      <c r="F21" s="3">
        <v>75</v>
      </c>
      <c r="J21" s="18"/>
    </row>
    <row r="22" spans="2:10" ht="13.95" customHeight="1" x14ac:dyDescent="0.2">
      <c r="B22" s="12" t="s">
        <v>4</v>
      </c>
      <c r="C22" s="3">
        <v>74</v>
      </c>
      <c r="D22" s="3">
        <v>77</v>
      </c>
      <c r="E22" s="3">
        <v>77</v>
      </c>
      <c r="F22" s="3">
        <v>74</v>
      </c>
      <c r="J22" s="18"/>
    </row>
    <row r="23" spans="2:10" ht="13.95" customHeight="1" x14ac:dyDescent="0.2">
      <c r="B23" s="12" t="s">
        <v>10</v>
      </c>
      <c r="C23" s="3">
        <v>74</v>
      </c>
      <c r="D23" s="3">
        <v>75</v>
      </c>
      <c r="E23" s="3">
        <v>74</v>
      </c>
      <c r="F23" s="3">
        <v>74</v>
      </c>
      <c r="J23" s="18"/>
    </row>
    <row r="24" spans="2:10" ht="13.95" customHeight="1" x14ac:dyDescent="0.2">
      <c r="B24" s="12" t="s">
        <v>15</v>
      </c>
      <c r="C24" s="3">
        <v>74</v>
      </c>
      <c r="D24" s="3">
        <v>75</v>
      </c>
      <c r="E24" s="3">
        <v>78</v>
      </c>
      <c r="F24" s="3">
        <v>74</v>
      </c>
      <c r="J24" s="18"/>
    </row>
    <row r="25" spans="2:10" ht="13.95" customHeight="1" x14ac:dyDescent="0.2">
      <c r="B25" s="12" t="s">
        <v>199</v>
      </c>
      <c r="C25" s="3">
        <v>73</v>
      </c>
      <c r="D25" s="3">
        <v>71</v>
      </c>
      <c r="E25" s="3">
        <v>71</v>
      </c>
      <c r="F25" s="3">
        <v>74</v>
      </c>
      <c r="J25" s="18"/>
    </row>
    <row r="26" spans="2:10" ht="13.95" customHeight="1" x14ac:dyDescent="0.2">
      <c r="B26" s="12" t="s">
        <v>39</v>
      </c>
      <c r="C26" s="3">
        <v>78</v>
      </c>
      <c r="D26" s="3">
        <v>77</v>
      </c>
      <c r="E26" s="3">
        <v>77</v>
      </c>
      <c r="F26" s="3">
        <v>73</v>
      </c>
      <c r="J26" s="18"/>
    </row>
    <row r="27" spans="2:10" ht="13.95" customHeight="1" x14ac:dyDescent="0.2">
      <c r="B27" s="12" t="s">
        <v>2</v>
      </c>
      <c r="C27" s="3">
        <v>73</v>
      </c>
      <c r="D27" s="3">
        <v>76</v>
      </c>
      <c r="E27" s="3">
        <v>75</v>
      </c>
      <c r="F27" s="3">
        <v>73</v>
      </c>
      <c r="J27" s="18"/>
    </row>
    <row r="28" spans="2:10" ht="13.95" customHeight="1" x14ac:dyDescent="0.2">
      <c r="B28" s="12" t="s">
        <v>22</v>
      </c>
      <c r="C28" s="3">
        <v>73</v>
      </c>
      <c r="D28" s="3">
        <v>74</v>
      </c>
      <c r="E28" s="3">
        <v>73</v>
      </c>
      <c r="F28" s="3">
        <v>73</v>
      </c>
      <c r="J28" s="18"/>
    </row>
    <row r="29" spans="2:10" ht="13.95" customHeight="1" x14ac:dyDescent="0.2">
      <c r="B29" s="12" t="s">
        <v>12</v>
      </c>
      <c r="C29" s="3">
        <v>71</v>
      </c>
      <c r="D29" s="3">
        <v>69</v>
      </c>
      <c r="E29" s="3">
        <v>69</v>
      </c>
      <c r="F29" s="3">
        <v>72</v>
      </c>
      <c r="J29" s="18"/>
    </row>
    <row r="30" spans="2:10" ht="13.95" customHeight="1" x14ac:dyDescent="0.2">
      <c r="B30" s="12" t="s">
        <v>218</v>
      </c>
      <c r="C30" s="3">
        <v>74</v>
      </c>
      <c r="D30" s="3">
        <v>76</v>
      </c>
      <c r="E30" s="3">
        <v>77</v>
      </c>
      <c r="F30" s="3">
        <v>71</v>
      </c>
      <c r="J30" s="18"/>
    </row>
    <row r="31" spans="2:10" ht="13.95" customHeight="1" x14ac:dyDescent="0.2">
      <c r="B31" s="12" t="s">
        <v>74</v>
      </c>
      <c r="C31" s="3">
        <v>70</v>
      </c>
      <c r="D31" s="3">
        <v>66</v>
      </c>
      <c r="E31" s="3">
        <v>66</v>
      </c>
      <c r="F31" s="3">
        <v>70</v>
      </c>
      <c r="J31" s="18"/>
    </row>
    <row r="32" spans="2:10" ht="13.95" customHeight="1" x14ac:dyDescent="0.2">
      <c r="B32" s="12" t="s">
        <v>41</v>
      </c>
      <c r="C32" s="3">
        <v>67</v>
      </c>
      <c r="D32" s="3">
        <v>67</v>
      </c>
      <c r="E32" s="3">
        <v>69</v>
      </c>
      <c r="F32" s="3">
        <v>69</v>
      </c>
      <c r="J32" s="18"/>
    </row>
    <row r="33" spans="2:10" ht="13.95" customHeight="1" x14ac:dyDescent="0.2">
      <c r="B33" s="12" t="s">
        <v>190</v>
      </c>
      <c r="C33" s="3">
        <v>68</v>
      </c>
      <c r="D33" s="3">
        <v>68</v>
      </c>
      <c r="E33" s="3">
        <v>68</v>
      </c>
      <c r="F33" s="3">
        <v>68</v>
      </c>
      <c r="J33" s="18"/>
    </row>
    <row r="34" spans="2:10" ht="13.95" customHeight="1" x14ac:dyDescent="0.2">
      <c r="B34" s="12" t="s">
        <v>38</v>
      </c>
      <c r="C34" s="3">
        <v>68</v>
      </c>
      <c r="D34" s="3">
        <v>65</v>
      </c>
      <c r="E34" s="3">
        <v>65</v>
      </c>
      <c r="F34" s="3">
        <v>68</v>
      </c>
      <c r="J34" s="18"/>
    </row>
    <row r="35" spans="2:10" ht="13.95" customHeight="1" x14ac:dyDescent="0.2">
      <c r="B35" s="12" t="s">
        <v>42</v>
      </c>
      <c r="C35" s="3">
        <v>69</v>
      </c>
      <c r="D35" s="3">
        <v>71</v>
      </c>
      <c r="E35" s="3">
        <v>71</v>
      </c>
      <c r="F35" s="3">
        <v>67</v>
      </c>
      <c r="J35" s="18"/>
    </row>
    <row r="36" spans="2:10" ht="13.95" customHeight="1" x14ac:dyDescent="0.2">
      <c r="B36" s="12" t="s">
        <v>54</v>
      </c>
      <c r="C36" s="3">
        <v>67</v>
      </c>
      <c r="D36" s="3">
        <v>67</v>
      </c>
      <c r="E36" s="3">
        <v>67</v>
      </c>
      <c r="F36" s="3">
        <v>67</v>
      </c>
      <c r="J36" s="18"/>
    </row>
    <row r="37" spans="2:10" ht="13.95" customHeight="1" x14ac:dyDescent="0.2">
      <c r="B37" s="12" t="s">
        <v>75</v>
      </c>
      <c r="C37" s="3">
        <v>65</v>
      </c>
      <c r="D37" s="3">
        <v>64</v>
      </c>
      <c r="E37" s="3">
        <v>62</v>
      </c>
      <c r="F37" s="3">
        <v>65</v>
      </c>
      <c r="J37" s="18"/>
    </row>
    <row r="38" spans="2:10" ht="13.95" customHeight="1" x14ac:dyDescent="0.2">
      <c r="B38" s="12" t="s">
        <v>103</v>
      </c>
      <c r="C38" s="3">
        <v>64</v>
      </c>
      <c r="D38" s="3">
        <v>63</v>
      </c>
      <c r="E38" s="3">
        <v>64</v>
      </c>
      <c r="F38" s="3">
        <v>64</v>
      </c>
      <c r="J38" s="18"/>
    </row>
    <row r="39" spans="2:10" ht="13.95" customHeight="1" x14ac:dyDescent="0.2">
      <c r="B39" s="12" t="s">
        <v>196</v>
      </c>
      <c r="C39" s="3">
        <v>62</v>
      </c>
      <c r="D39" s="3">
        <v>61</v>
      </c>
      <c r="E39" s="3">
        <v>59</v>
      </c>
      <c r="F39" s="3">
        <v>63</v>
      </c>
      <c r="J39" s="18"/>
    </row>
    <row r="40" spans="2:10" ht="13.95" customHeight="1" x14ac:dyDescent="0.2">
      <c r="B40" s="12" t="s">
        <v>21</v>
      </c>
      <c r="C40" s="3">
        <v>59</v>
      </c>
      <c r="D40" s="3">
        <v>60</v>
      </c>
      <c r="E40" s="3">
        <v>60</v>
      </c>
      <c r="F40" s="3">
        <v>63</v>
      </c>
      <c r="J40" s="18"/>
    </row>
    <row r="41" spans="2:10" ht="13.95" customHeight="1" x14ac:dyDescent="0.2">
      <c r="B41" s="12" t="s">
        <v>31</v>
      </c>
      <c r="C41" s="3">
        <v>62</v>
      </c>
      <c r="D41" s="3">
        <v>61</v>
      </c>
      <c r="E41" s="3">
        <v>62</v>
      </c>
      <c r="F41" s="3">
        <v>62</v>
      </c>
      <c r="J41" s="18"/>
    </row>
    <row r="42" spans="2:10" ht="13.95" customHeight="1" x14ac:dyDescent="0.2">
      <c r="B42" s="12" t="s">
        <v>24</v>
      </c>
      <c r="C42" s="3">
        <v>61</v>
      </c>
      <c r="D42" s="3">
        <v>60</v>
      </c>
      <c r="E42" s="3">
        <v>60</v>
      </c>
      <c r="F42" s="3">
        <v>62</v>
      </c>
      <c r="J42" s="18"/>
    </row>
    <row r="43" spans="2:10" ht="13.95" customHeight="1" x14ac:dyDescent="0.2">
      <c r="B43" s="12" t="s">
        <v>36</v>
      </c>
      <c r="C43" s="3">
        <v>61</v>
      </c>
      <c r="D43" s="3">
        <v>62</v>
      </c>
      <c r="E43" s="3">
        <v>62</v>
      </c>
      <c r="F43" s="3">
        <v>60</v>
      </c>
      <c r="J43" s="18"/>
    </row>
    <row r="44" spans="2:10" ht="13.95" customHeight="1" x14ac:dyDescent="0.2">
      <c r="B44" s="12" t="s">
        <v>219</v>
      </c>
      <c r="C44" s="3">
        <v>59</v>
      </c>
      <c r="D44" s="3">
        <v>59</v>
      </c>
      <c r="E44" s="3">
        <v>59</v>
      </c>
      <c r="F44" s="3">
        <v>60</v>
      </c>
      <c r="J44" s="18"/>
    </row>
    <row r="45" spans="2:10" ht="13.95" customHeight="1" x14ac:dyDescent="0.2">
      <c r="B45" s="12" t="s">
        <v>104</v>
      </c>
      <c r="C45" s="3">
        <v>58</v>
      </c>
      <c r="D45" s="3">
        <v>58</v>
      </c>
      <c r="E45" s="3">
        <v>58</v>
      </c>
      <c r="F45" s="3">
        <v>60</v>
      </c>
      <c r="J45" s="18"/>
    </row>
    <row r="46" spans="2:10" ht="13.95" customHeight="1" x14ac:dyDescent="0.2">
      <c r="B46" s="12" t="s">
        <v>23</v>
      </c>
      <c r="C46" s="3">
        <v>59</v>
      </c>
      <c r="D46" s="3">
        <v>57</v>
      </c>
      <c r="E46" s="3">
        <v>56</v>
      </c>
      <c r="F46" s="3">
        <v>59</v>
      </c>
      <c r="J46" s="18"/>
    </row>
    <row r="47" spans="2:10" ht="13.95" customHeight="1" x14ac:dyDescent="0.2">
      <c r="B47" s="12" t="s">
        <v>45</v>
      </c>
      <c r="C47" s="3">
        <v>63</v>
      </c>
      <c r="D47" s="3">
        <v>63</v>
      </c>
      <c r="E47" s="3">
        <v>62</v>
      </c>
      <c r="F47" s="3">
        <v>58</v>
      </c>
      <c r="J47" s="18"/>
    </row>
    <row r="48" spans="2:10" ht="13.95" customHeight="1" x14ac:dyDescent="0.2">
      <c r="B48" s="12" t="s">
        <v>35</v>
      </c>
      <c r="C48" s="3">
        <v>57</v>
      </c>
      <c r="D48" s="3">
        <v>60</v>
      </c>
      <c r="E48" s="3">
        <v>60</v>
      </c>
      <c r="F48" s="3">
        <v>56</v>
      </c>
      <c r="J48" s="18"/>
    </row>
    <row r="49" spans="1:10" ht="13.95" customHeight="1" x14ac:dyDescent="0.2">
      <c r="B49" s="12" t="s">
        <v>49</v>
      </c>
      <c r="C49" s="3">
        <v>56</v>
      </c>
      <c r="D49" s="3">
        <v>53</v>
      </c>
      <c r="E49" s="3">
        <v>53</v>
      </c>
      <c r="F49" s="3">
        <v>56</v>
      </c>
      <c r="J49" s="18"/>
    </row>
    <row r="50" spans="1:10" ht="13.95" customHeight="1" x14ac:dyDescent="0.2">
      <c r="B50" s="12" t="s">
        <v>30</v>
      </c>
      <c r="C50" s="3">
        <v>56</v>
      </c>
      <c r="D50" s="3">
        <v>56</v>
      </c>
      <c r="E50" s="3">
        <v>58</v>
      </c>
      <c r="F50" s="3">
        <v>55</v>
      </c>
      <c r="J50" s="18"/>
    </row>
    <row r="51" spans="1:10" ht="13.95" customHeight="1" x14ac:dyDescent="0.2">
      <c r="B51" s="12" t="s">
        <v>220</v>
      </c>
      <c r="C51" s="3">
        <v>56</v>
      </c>
      <c r="D51" s="3">
        <v>56</v>
      </c>
      <c r="E51" s="3">
        <v>55</v>
      </c>
      <c r="F51" s="3">
        <v>55</v>
      </c>
      <c r="J51" s="18"/>
    </row>
    <row r="52" spans="1:10" ht="13.95" customHeight="1" x14ac:dyDescent="0.2">
      <c r="B52" s="12" t="s">
        <v>61</v>
      </c>
      <c r="C52" s="3">
        <v>58</v>
      </c>
      <c r="D52" s="3">
        <v>57</v>
      </c>
      <c r="E52" s="3">
        <v>56</v>
      </c>
      <c r="F52" s="3">
        <v>54</v>
      </c>
      <c r="J52" s="18"/>
    </row>
    <row r="53" spans="1:10" ht="13.95" customHeight="1" x14ac:dyDescent="0.2">
      <c r="B53" s="12" t="s">
        <v>73</v>
      </c>
      <c r="E53" s="3">
        <v>55</v>
      </c>
      <c r="F53" s="3">
        <v>53</v>
      </c>
      <c r="J53" s="18"/>
    </row>
    <row r="54" spans="1:10" ht="13.95" customHeight="1" x14ac:dyDescent="0.2">
      <c r="B54" s="81" t="s">
        <v>458</v>
      </c>
      <c r="J54" s="18"/>
    </row>
    <row r="55" spans="1:10" ht="13.95" customHeight="1" x14ac:dyDescent="0.2">
      <c r="B55" s="77"/>
      <c r="J55" s="18"/>
    </row>
    <row r="56" spans="1:10" ht="13.95" customHeight="1" x14ac:dyDescent="0.2">
      <c r="B56" s="77"/>
      <c r="J56" s="18"/>
    </row>
    <row r="57" spans="1:10" ht="13.95" customHeight="1" x14ac:dyDescent="0.2">
      <c r="B57" s="77"/>
      <c r="J57" s="18"/>
    </row>
    <row r="58" spans="1:10" ht="13.95" customHeight="1" x14ac:dyDescent="0.2">
      <c r="J58" s="18"/>
    </row>
    <row r="62" spans="1:10" ht="13.8" x14ac:dyDescent="0.25">
      <c r="A62" s="5"/>
      <c r="B62" s="5" t="s">
        <v>222</v>
      </c>
    </row>
    <row r="65" spans="2:6" x14ac:dyDescent="0.2">
      <c r="C65" s="35">
        <v>2019</v>
      </c>
      <c r="D65" s="35">
        <v>2020</v>
      </c>
      <c r="E65" s="35">
        <v>2021</v>
      </c>
      <c r="F65" s="35">
        <v>2022</v>
      </c>
    </row>
    <row r="66" spans="2:6" x14ac:dyDescent="0.2">
      <c r="B66" s="12" t="s">
        <v>9</v>
      </c>
      <c r="C66" s="82">
        <v>88</v>
      </c>
      <c r="D66" s="82">
        <v>88</v>
      </c>
      <c r="E66" s="82">
        <v>87</v>
      </c>
      <c r="F66" s="82">
        <v>90</v>
      </c>
    </row>
    <row r="67" spans="2:6" x14ac:dyDescent="0.2">
      <c r="B67" s="12" t="s">
        <v>78</v>
      </c>
      <c r="C67" s="41">
        <v>63.851851851851855</v>
      </c>
      <c r="D67" s="41">
        <v>63.666666666666664</v>
      </c>
      <c r="E67" s="41">
        <v>63.74074074074074</v>
      </c>
      <c r="F67" s="41">
        <v>63.629629629629626</v>
      </c>
    </row>
    <row r="68" spans="2:6" x14ac:dyDescent="0.2">
      <c r="B68" s="12" t="s">
        <v>31</v>
      </c>
      <c r="C68" s="6">
        <v>62</v>
      </c>
      <c r="D68" s="6">
        <v>61</v>
      </c>
      <c r="E68" s="6">
        <v>62</v>
      </c>
      <c r="F68" s="6">
        <v>62</v>
      </c>
    </row>
    <row r="69" spans="2:6" x14ac:dyDescent="0.2">
      <c r="B69" s="81" t="s">
        <v>458</v>
      </c>
    </row>
    <row r="94" spans="1:2" ht="13.8" x14ac:dyDescent="0.25">
      <c r="A94" s="5"/>
      <c r="B94" s="5" t="s">
        <v>223</v>
      </c>
    </row>
    <row r="97" spans="2:6" ht="22.8" x14ac:dyDescent="0.2">
      <c r="C97" s="23" t="s">
        <v>290</v>
      </c>
      <c r="D97" s="23" t="s">
        <v>291</v>
      </c>
      <c r="E97" s="23" t="s">
        <v>292</v>
      </c>
      <c r="F97" s="23" t="s">
        <v>459</v>
      </c>
    </row>
    <row r="98" spans="2:6" x14ac:dyDescent="0.2">
      <c r="B98" s="52" t="s">
        <v>31</v>
      </c>
      <c r="C98" s="6">
        <v>30</v>
      </c>
      <c r="D98" s="6">
        <v>33</v>
      </c>
      <c r="E98" s="6">
        <v>32</v>
      </c>
      <c r="F98" s="6">
        <v>33</v>
      </c>
    </row>
    <row r="101" spans="2:6" x14ac:dyDescent="0.2">
      <c r="C101" s="6">
        <v>-30</v>
      </c>
      <c r="D101" s="6">
        <v>-33</v>
      </c>
      <c r="E101" s="6">
        <v>-32</v>
      </c>
      <c r="F101" s="3">
        <v>-33</v>
      </c>
    </row>
    <row r="102" spans="2:6" x14ac:dyDescent="0.2">
      <c r="B102" s="81" t="s">
        <v>458</v>
      </c>
    </row>
  </sheetData>
  <hyperlinks>
    <hyperlink ref="A1" location="Índice!A1" display="Índice" xr:uid="{F3C95E3C-9A04-4829-BA08-DFCC263ABB95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9" fitToHeight="2" orientation="portrait" horizontalDpi="1200" verticalDpi="1200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manualMax="0" manualMin="0" displayEmptyCellsAs="gap" markers="1" xr2:uid="{185F15A3-0512-43BF-B234-9BAE3F71CD6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'1.5'!C101:F101</xm:f>
              <xm:sqref>G98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5B053-0C29-4889-B859-71537A927941}">
  <sheetPr>
    <pageSetUpPr fitToPage="1"/>
  </sheetPr>
  <dimension ref="A1:H14"/>
  <sheetViews>
    <sheetView zoomScaleNormal="100" workbookViewId="0"/>
  </sheetViews>
  <sheetFormatPr defaultRowHeight="14.4" x14ac:dyDescent="0.3"/>
  <cols>
    <col min="1" max="1" width="12.44140625" style="1" customWidth="1"/>
    <col min="2" max="2" width="21.5546875" style="1" customWidth="1"/>
    <col min="3" max="3" width="15.77734375" style="1" customWidth="1"/>
    <col min="4" max="4" width="19.5546875" style="1" customWidth="1"/>
    <col min="5" max="8" width="15.77734375" style="1" customWidth="1"/>
    <col min="9" max="16384" width="8.88671875" style="1"/>
  </cols>
  <sheetData>
    <row r="1" spans="1:8" x14ac:dyDescent="0.3">
      <c r="A1" s="21" t="s">
        <v>90</v>
      </c>
    </row>
    <row r="2" spans="1:8" ht="24.15" customHeight="1" x14ac:dyDescent="0.3">
      <c r="A2" s="21"/>
    </row>
    <row r="3" spans="1:8" ht="24.15" customHeight="1" x14ac:dyDescent="0.3">
      <c r="A3" s="21"/>
    </row>
    <row r="4" spans="1:8" ht="24.15" customHeight="1" x14ac:dyDescent="0.3"/>
    <row r="5" spans="1:8" x14ac:dyDescent="0.3">
      <c r="A5" s="5"/>
      <c r="B5" s="5" t="s">
        <v>445</v>
      </c>
    </row>
    <row r="6" spans="1:8" x14ac:dyDescent="0.3">
      <c r="B6" s="9" t="s">
        <v>542</v>
      </c>
    </row>
    <row r="7" spans="1:8" ht="60.6" customHeight="1" x14ac:dyDescent="0.3">
      <c r="B7" s="3"/>
      <c r="C7" s="23" t="s">
        <v>108</v>
      </c>
      <c r="D7" s="23" t="s">
        <v>113</v>
      </c>
      <c r="E7" s="23" t="s">
        <v>109</v>
      </c>
      <c r="F7" s="23" t="s">
        <v>110</v>
      </c>
      <c r="G7" s="23" t="s">
        <v>111</v>
      </c>
      <c r="H7" s="23" t="s">
        <v>112</v>
      </c>
    </row>
    <row r="8" spans="1:8" x14ac:dyDescent="0.3">
      <c r="B8" s="12" t="s">
        <v>233</v>
      </c>
      <c r="C8" s="44">
        <v>82.155797719955444</v>
      </c>
      <c r="D8" s="43">
        <v>67.983490824699402</v>
      </c>
      <c r="E8" s="45">
        <v>78.198703527450562</v>
      </c>
      <c r="F8" s="43">
        <v>80.955188870429993</v>
      </c>
      <c r="G8" s="43">
        <v>79.142099142074585</v>
      </c>
      <c r="H8" s="43">
        <v>76.370872855186462</v>
      </c>
    </row>
    <row r="9" spans="1:8" x14ac:dyDescent="0.3">
      <c r="B9" s="12" t="s">
        <v>541</v>
      </c>
      <c r="C9" s="92">
        <v>89.855072021484403</v>
      </c>
      <c r="D9" s="92">
        <v>75.943397521972699</v>
      </c>
      <c r="E9" s="92">
        <v>80.188682556152301</v>
      </c>
      <c r="F9" s="92">
        <v>75</v>
      </c>
      <c r="G9" s="92">
        <v>83.962265014648395</v>
      </c>
      <c r="H9" s="92">
        <v>75.943397521972699</v>
      </c>
    </row>
    <row r="10" spans="1:8" x14ac:dyDescent="0.3">
      <c r="B10" s="12" t="s">
        <v>225</v>
      </c>
      <c r="C10" s="26">
        <v>88.405799865722656</v>
      </c>
      <c r="D10" s="26">
        <v>88.207550048828125</v>
      </c>
      <c r="E10" s="26">
        <v>86.057693481445313</v>
      </c>
      <c r="F10" s="26">
        <v>77.884613037109375</v>
      </c>
      <c r="G10" s="26">
        <v>84.134613037109375</v>
      </c>
      <c r="H10" s="26">
        <v>77.403846740722656</v>
      </c>
    </row>
    <row r="11" spans="1:8" x14ac:dyDescent="0.3">
      <c r="B11" s="1" t="s">
        <v>540</v>
      </c>
      <c r="G11" s="3"/>
      <c r="H11" s="3"/>
    </row>
    <row r="12" spans="1:8" x14ac:dyDescent="0.3">
      <c r="G12" s="3"/>
      <c r="H12" s="3"/>
    </row>
    <row r="13" spans="1:8" x14ac:dyDescent="0.3">
      <c r="G13" s="3"/>
      <c r="H13" s="3"/>
    </row>
    <row r="14" spans="1:8" x14ac:dyDescent="0.3">
      <c r="G14" s="3"/>
      <c r="H14" s="3"/>
    </row>
  </sheetData>
  <hyperlinks>
    <hyperlink ref="A1" location="Índice!A1" display="Índice" xr:uid="{B00B6EA1-4F0B-4CB1-B0D9-2DD8CE26EAC0}"/>
  </hyperlinks>
  <pageMargins left="0.70866141732283472" right="0.70866141732283472" top="0.74803149606299213" bottom="0.74803149606299213" header="0.31496062992125984" footer="0.31496062992125984"/>
  <pageSetup paperSize="9" scale="94" fitToHeight="2" orientation="landscape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CB8F8-F274-473F-B085-9F9BAD1C909F}">
  <sheetPr>
    <pageSetUpPr fitToPage="1"/>
  </sheetPr>
  <dimension ref="A1:AB89"/>
  <sheetViews>
    <sheetView workbookViewId="0"/>
  </sheetViews>
  <sheetFormatPr defaultRowHeight="11.4" x14ac:dyDescent="0.2"/>
  <cols>
    <col min="1" max="1" width="15.5546875" style="8" customWidth="1"/>
    <col min="2" max="2" width="19.21875" style="8" customWidth="1"/>
    <col min="3" max="14" width="8.88671875" style="8"/>
    <col min="15" max="15" width="10.6640625" style="8" bestFit="1" customWidth="1"/>
    <col min="16" max="16384" width="8.88671875" style="8"/>
  </cols>
  <sheetData>
    <row r="1" spans="1:28" ht="14.4" x14ac:dyDescent="0.3">
      <c r="A1" s="21" t="s">
        <v>90</v>
      </c>
    </row>
    <row r="2" spans="1:28" ht="24.15" customHeight="1" x14ac:dyDescent="0.3">
      <c r="A2" s="21"/>
    </row>
    <row r="3" spans="1:28" ht="24.15" customHeight="1" x14ac:dyDescent="0.2"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ht="24.15" customHeight="1" x14ac:dyDescent="0.2"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13.8" x14ac:dyDescent="0.25">
      <c r="A5" s="10"/>
      <c r="B5" s="10" t="s">
        <v>299</v>
      </c>
    </row>
    <row r="6" spans="1:28" x14ac:dyDescent="0.2">
      <c r="A6" s="9"/>
      <c r="B6" s="9" t="s">
        <v>79</v>
      </c>
    </row>
    <row r="7" spans="1:28" x14ac:dyDescent="0.2">
      <c r="A7" s="9"/>
    </row>
    <row r="8" spans="1:28" x14ac:dyDescent="0.2">
      <c r="C8" s="15">
        <v>2012</v>
      </c>
      <c r="D8" s="15">
        <v>2013</v>
      </c>
      <c r="E8" s="15">
        <v>2014</v>
      </c>
      <c r="F8" s="15">
        <v>2015</v>
      </c>
      <c r="G8" s="15">
        <v>2016</v>
      </c>
      <c r="H8" s="15">
        <v>2017</v>
      </c>
      <c r="I8" s="15">
        <v>2018</v>
      </c>
      <c r="J8" s="15">
        <v>2019</v>
      </c>
      <c r="K8" s="15">
        <v>2020</v>
      </c>
      <c r="L8" s="15">
        <v>2021</v>
      </c>
      <c r="M8" s="15">
        <v>2022</v>
      </c>
      <c r="N8" s="24"/>
      <c r="O8" s="16" t="s">
        <v>233</v>
      </c>
      <c r="P8" s="24"/>
    </row>
    <row r="9" spans="1:28" x14ac:dyDescent="0.2">
      <c r="B9" s="12" t="s">
        <v>11</v>
      </c>
      <c r="C9" s="58">
        <v>0.30599999999999999</v>
      </c>
      <c r="D9" s="58">
        <v>0.31900000000000001</v>
      </c>
      <c r="E9" s="58">
        <v>0.33200000000000002</v>
      </c>
      <c r="F9" s="58">
        <v>0.34399999999999997</v>
      </c>
      <c r="G9" s="58">
        <v>0.35499999999999998</v>
      </c>
      <c r="H9" s="58">
        <v>0.36399999999999999</v>
      </c>
      <c r="I9" s="58">
        <v>0.375</v>
      </c>
      <c r="J9" s="58">
        <v>0.38400000000000001</v>
      </c>
      <c r="K9" s="58">
        <v>0.39399999999999996</v>
      </c>
      <c r="L9" s="58">
        <v>0.40299999999999997</v>
      </c>
      <c r="M9" s="58">
        <v>0.41099999999999998</v>
      </c>
      <c r="N9" s="58"/>
      <c r="O9" s="58">
        <v>0.36</v>
      </c>
      <c r="P9" s="58"/>
    </row>
    <row r="10" spans="1:28" x14ac:dyDescent="0.2">
      <c r="B10" s="12" t="s">
        <v>49</v>
      </c>
      <c r="C10" s="58">
        <v>0.34499999999999997</v>
      </c>
      <c r="D10" s="58">
        <v>0.35200000000000004</v>
      </c>
      <c r="E10" s="58">
        <v>0.35700000000000004</v>
      </c>
      <c r="F10" s="58">
        <v>0.36399999999999999</v>
      </c>
      <c r="G10" s="58">
        <v>0.37</v>
      </c>
      <c r="H10" s="58">
        <v>0.376</v>
      </c>
      <c r="I10" s="58">
        <v>0.38</v>
      </c>
      <c r="J10" s="58">
        <v>0.38700000000000001</v>
      </c>
      <c r="K10" s="58">
        <v>0.39399999999999996</v>
      </c>
      <c r="L10" s="58">
        <v>0.40100000000000002</v>
      </c>
      <c r="M10" s="58">
        <v>0.40600000000000003</v>
      </c>
      <c r="N10" s="58"/>
      <c r="O10" s="58">
        <v>0.36</v>
      </c>
      <c r="P10" s="58"/>
    </row>
    <row r="11" spans="1:28" x14ac:dyDescent="0.2">
      <c r="B11" s="12" t="s">
        <v>31</v>
      </c>
      <c r="C11" s="58">
        <v>0.32400000000000001</v>
      </c>
      <c r="D11" s="58">
        <v>0.33299999999999996</v>
      </c>
      <c r="E11" s="58">
        <v>0.34200000000000003</v>
      </c>
      <c r="F11" s="58">
        <v>0.35100000000000003</v>
      </c>
      <c r="G11" s="58">
        <v>0.35799999999999998</v>
      </c>
      <c r="H11" s="58">
        <v>0.36499999999999999</v>
      </c>
      <c r="I11" s="58">
        <v>0.371</v>
      </c>
      <c r="J11" s="58">
        <v>0.376</v>
      </c>
      <c r="K11" s="58">
        <v>0.38100000000000001</v>
      </c>
      <c r="L11" s="58">
        <v>0.38799999999999996</v>
      </c>
      <c r="M11" s="58">
        <v>0.40500000000000003</v>
      </c>
      <c r="N11" s="58"/>
      <c r="O11" s="58">
        <v>0.36</v>
      </c>
      <c r="P11" s="58"/>
    </row>
    <row r="12" spans="1:28" x14ac:dyDescent="0.2">
      <c r="B12" s="12" t="s">
        <v>13</v>
      </c>
      <c r="C12" s="58">
        <v>0.314</v>
      </c>
      <c r="D12" s="58">
        <v>0.32</v>
      </c>
      <c r="E12" s="58">
        <v>0.32899999999999996</v>
      </c>
      <c r="F12" s="58">
        <v>0.33799999999999997</v>
      </c>
      <c r="G12" s="58">
        <v>0.34600000000000003</v>
      </c>
      <c r="H12" s="58">
        <v>0.35499999999999998</v>
      </c>
      <c r="I12" s="58">
        <v>0.36299999999999999</v>
      </c>
      <c r="J12" s="58">
        <v>0.37</v>
      </c>
      <c r="K12" s="58">
        <v>0.375</v>
      </c>
      <c r="L12" s="58">
        <v>0.38100000000000001</v>
      </c>
      <c r="M12" s="58">
        <v>0.38700000000000001</v>
      </c>
      <c r="N12" s="58"/>
      <c r="O12" s="58">
        <v>0.36</v>
      </c>
      <c r="P12" s="58"/>
    </row>
    <row r="13" spans="1:28" x14ac:dyDescent="0.2">
      <c r="B13" s="12" t="s">
        <v>168</v>
      </c>
      <c r="C13" s="58">
        <v>0.29399999999999998</v>
      </c>
      <c r="D13" s="58">
        <v>0.30399999999999999</v>
      </c>
      <c r="E13" s="58">
        <v>0.313</v>
      </c>
      <c r="F13" s="58">
        <v>0.32299999999999995</v>
      </c>
      <c r="G13" s="58">
        <v>0.33299999999999996</v>
      </c>
      <c r="H13" s="58">
        <v>0.34299999999999997</v>
      </c>
      <c r="I13" s="58">
        <v>0.35100000000000003</v>
      </c>
      <c r="J13" s="58">
        <v>0.35899999999999999</v>
      </c>
      <c r="K13" s="58">
        <v>0.36799999999999999</v>
      </c>
      <c r="L13" s="58">
        <v>0.373</v>
      </c>
      <c r="M13" s="58">
        <v>0.38600000000000001</v>
      </c>
      <c r="N13" s="58"/>
      <c r="O13" s="58">
        <v>0.36</v>
      </c>
      <c r="P13" s="58"/>
    </row>
    <row r="14" spans="1:28" x14ac:dyDescent="0.2">
      <c r="B14" s="12" t="s">
        <v>12</v>
      </c>
      <c r="C14" s="58">
        <v>0.33899999999999997</v>
      </c>
      <c r="D14" s="58">
        <v>0.34100000000000003</v>
      </c>
      <c r="E14" s="58">
        <v>0.34200000000000003</v>
      </c>
      <c r="F14" s="58">
        <v>0.34600000000000003</v>
      </c>
      <c r="G14" s="58">
        <v>0.34700000000000003</v>
      </c>
      <c r="H14" s="58">
        <v>0.35200000000000004</v>
      </c>
      <c r="I14" s="58">
        <v>0.35499999999999998</v>
      </c>
      <c r="J14" s="58">
        <v>0.35899999999999999</v>
      </c>
      <c r="K14" s="58">
        <v>0.36399999999999999</v>
      </c>
      <c r="L14" s="58">
        <v>0.36899999999999999</v>
      </c>
      <c r="M14" s="58">
        <v>0.379</v>
      </c>
      <c r="N14" s="58"/>
      <c r="O14" s="58">
        <v>0.36</v>
      </c>
      <c r="P14" s="58"/>
    </row>
    <row r="15" spans="1:28" x14ac:dyDescent="0.2">
      <c r="B15" s="12" t="s">
        <v>18</v>
      </c>
      <c r="C15" s="58">
        <v>0.3</v>
      </c>
      <c r="D15" s="58">
        <v>0.30599999999999999</v>
      </c>
      <c r="E15" s="58">
        <v>0.314</v>
      </c>
      <c r="F15" s="58">
        <v>0.32400000000000001</v>
      </c>
      <c r="G15" s="58">
        <v>0.33399999999999996</v>
      </c>
      <c r="H15" s="58">
        <v>0.34100000000000003</v>
      </c>
      <c r="I15" s="58">
        <v>0.34899999999999998</v>
      </c>
      <c r="J15" s="58">
        <v>0.35700000000000004</v>
      </c>
      <c r="K15" s="58">
        <v>0.36399999999999999</v>
      </c>
      <c r="L15" s="58">
        <v>0.36700000000000005</v>
      </c>
      <c r="M15" s="58">
        <v>0.373</v>
      </c>
      <c r="N15" s="58"/>
      <c r="O15" s="58">
        <v>0.36</v>
      </c>
      <c r="P15" s="58"/>
    </row>
    <row r="16" spans="1:28" x14ac:dyDescent="0.2">
      <c r="B16" s="12" t="s">
        <v>3</v>
      </c>
      <c r="C16" s="58">
        <v>0.29199999999999998</v>
      </c>
      <c r="D16" s="58">
        <v>0.29699999999999999</v>
      </c>
      <c r="E16" s="58">
        <v>0.30199999999999999</v>
      </c>
      <c r="F16" s="58">
        <v>0.31</v>
      </c>
      <c r="G16" s="58">
        <v>0.317</v>
      </c>
      <c r="H16" s="58">
        <v>0.32400000000000001</v>
      </c>
      <c r="I16" s="58">
        <v>0.33399999999999996</v>
      </c>
      <c r="J16" s="58">
        <v>0.34299999999999997</v>
      </c>
      <c r="K16" s="58">
        <v>0.35200000000000004</v>
      </c>
      <c r="L16" s="58">
        <v>0.36</v>
      </c>
      <c r="M16" s="58">
        <v>0.36599999999999999</v>
      </c>
      <c r="N16" s="58"/>
      <c r="O16" s="58">
        <v>0.36</v>
      </c>
      <c r="P16" s="58"/>
    </row>
    <row r="17" spans="2:16" x14ac:dyDescent="0.2">
      <c r="B17" s="12" t="s">
        <v>78</v>
      </c>
      <c r="C17" s="58">
        <v>0.30099999999999999</v>
      </c>
      <c r="D17" s="58">
        <v>0.30299999999999999</v>
      </c>
      <c r="E17" s="58">
        <v>0.309</v>
      </c>
      <c r="F17" s="58">
        <v>0.317</v>
      </c>
      <c r="G17" s="58">
        <v>0.32299999999999995</v>
      </c>
      <c r="H17" s="58">
        <v>0.33100000000000002</v>
      </c>
      <c r="I17" s="58">
        <v>0.33700000000000002</v>
      </c>
      <c r="J17" s="58">
        <v>0.34200000000000003</v>
      </c>
      <c r="K17" s="58">
        <v>0.34899999999999998</v>
      </c>
      <c r="L17" s="58">
        <v>0.35600000000000004</v>
      </c>
      <c r="M17" s="58">
        <v>0.36</v>
      </c>
      <c r="N17" s="58"/>
      <c r="O17" s="58">
        <v>0.36</v>
      </c>
      <c r="P17" s="58"/>
    </row>
    <row r="18" spans="2:16" x14ac:dyDescent="0.2">
      <c r="B18" s="12" t="s">
        <v>23</v>
      </c>
      <c r="C18" s="58">
        <v>0.32299999999999995</v>
      </c>
      <c r="D18" s="58">
        <v>0.32899999999999996</v>
      </c>
      <c r="E18" s="58">
        <v>0.33500000000000002</v>
      </c>
      <c r="F18" s="58">
        <v>0.34</v>
      </c>
      <c r="G18" s="58">
        <v>0.34399999999999997</v>
      </c>
      <c r="H18" s="58">
        <v>0.34499999999999997</v>
      </c>
      <c r="I18" s="58">
        <v>0.34700000000000003</v>
      </c>
      <c r="J18" s="58">
        <v>0.35</v>
      </c>
      <c r="K18" s="58">
        <v>0.35299999999999998</v>
      </c>
      <c r="L18" s="58">
        <v>0.35499999999999998</v>
      </c>
      <c r="M18" s="58">
        <v>0.35899999999999999</v>
      </c>
      <c r="N18" s="58"/>
      <c r="O18" s="58">
        <v>0.36</v>
      </c>
      <c r="P18" s="58"/>
    </row>
    <row r="19" spans="2:16" x14ac:dyDescent="0.2">
      <c r="B19" s="12" t="s">
        <v>33</v>
      </c>
      <c r="C19" s="58">
        <v>0.29499999999999998</v>
      </c>
      <c r="D19" s="58">
        <v>0.30099999999999999</v>
      </c>
      <c r="E19" s="58">
        <v>0.308</v>
      </c>
      <c r="F19" s="58">
        <v>0.315</v>
      </c>
      <c r="G19" s="58">
        <v>0.32100000000000001</v>
      </c>
      <c r="H19" s="58">
        <v>0.32799999999999996</v>
      </c>
      <c r="I19" s="58">
        <v>0.33500000000000002</v>
      </c>
      <c r="J19" s="58">
        <v>0.34100000000000003</v>
      </c>
      <c r="K19" s="58">
        <v>0.34799999999999998</v>
      </c>
      <c r="L19" s="58">
        <v>0.35399999999999998</v>
      </c>
      <c r="M19" s="58">
        <v>0.35899999999999999</v>
      </c>
      <c r="N19" s="58"/>
      <c r="O19" s="58">
        <v>0.36</v>
      </c>
      <c r="P19" s="58"/>
    </row>
    <row r="20" spans="2:16" x14ac:dyDescent="0.2">
      <c r="B20" s="12" t="s">
        <v>35</v>
      </c>
      <c r="C20" s="58">
        <v>0.29600000000000004</v>
      </c>
      <c r="D20" s="58">
        <v>0.30599999999999999</v>
      </c>
      <c r="E20" s="58">
        <v>0.313</v>
      </c>
      <c r="F20" s="58">
        <v>0.31900000000000001</v>
      </c>
      <c r="G20" s="58">
        <v>0.32299999999999995</v>
      </c>
      <c r="H20" s="58">
        <v>0.32799999999999996</v>
      </c>
      <c r="I20" s="58">
        <v>0.33200000000000002</v>
      </c>
      <c r="J20" s="58">
        <v>0.33700000000000002</v>
      </c>
      <c r="K20" s="58">
        <v>0.34299999999999997</v>
      </c>
      <c r="L20" s="58">
        <v>0.34899999999999998</v>
      </c>
      <c r="M20" s="58">
        <v>0.35599999999999998</v>
      </c>
      <c r="N20" s="58"/>
      <c r="O20" s="58">
        <v>0.36</v>
      </c>
      <c r="P20" s="58"/>
    </row>
    <row r="21" spans="2:16" x14ac:dyDescent="0.2">
      <c r="B21" s="12" t="s">
        <v>9</v>
      </c>
      <c r="C21" s="58">
        <v>0.28699999999999998</v>
      </c>
      <c r="D21" s="58">
        <v>0.29299999999999998</v>
      </c>
      <c r="E21" s="58">
        <v>0.3</v>
      </c>
      <c r="F21" s="58">
        <v>0.309</v>
      </c>
      <c r="G21" s="58">
        <v>0.315</v>
      </c>
      <c r="H21" s="58">
        <v>0.32299999999999995</v>
      </c>
      <c r="I21" s="58">
        <v>0.32899999999999996</v>
      </c>
      <c r="J21" s="58">
        <v>0.33399999999999996</v>
      </c>
      <c r="K21" s="58">
        <v>0.34100000000000003</v>
      </c>
      <c r="L21" s="58">
        <v>0.34799999999999998</v>
      </c>
      <c r="M21" s="58">
        <v>0.35299999999999998</v>
      </c>
      <c r="N21" s="58"/>
      <c r="O21" s="58">
        <v>0.36</v>
      </c>
      <c r="P21" s="58"/>
    </row>
    <row r="22" spans="2:16" x14ac:dyDescent="0.2">
      <c r="B22" s="12" t="s">
        <v>154</v>
      </c>
      <c r="C22" s="58">
        <v>0.26200000000000001</v>
      </c>
      <c r="D22" s="58">
        <v>0.26899999999999996</v>
      </c>
      <c r="E22" s="58">
        <v>0.27600000000000002</v>
      </c>
      <c r="F22" s="58">
        <v>0.28499999999999998</v>
      </c>
      <c r="G22" s="58">
        <v>0.29600000000000004</v>
      </c>
      <c r="H22" s="58">
        <v>0.307</v>
      </c>
      <c r="I22" s="58">
        <v>0.318</v>
      </c>
      <c r="J22" s="58">
        <v>0.32700000000000001</v>
      </c>
      <c r="K22" s="58">
        <v>0.33600000000000002</v>
      </c>
      <c r="L22" s="58">
        <v>0.34499999999999997</v>
      </c>
      <c r="M22" s="58">
        <v>0.35299999999999998</v>
      </c>
      <c r="N22" s="58"/>
      <c r="O22" s="58">
        <v>0.36</v>
      </c>
      <c r="P22" s="58"/>
    </row>
    <row r="23" spans="2:16" x14ac:dyDescent="0.2">
      <c r="B23" s="12" t="s">
        <v>10</v>
      </c>
      <c r="C23" s="58">
        <v>0.253</v>
      </c>
      <c r="D23" s="58">
        <v>0.26500000000000001</v>
      </c>
      <c r="E23" s="58">
        <v>0.27500000000000002</v>
      </c>
      <c r="F23" s="58">
        <v>0.28499999999999998</v>
      </c>
      <c r="G23" s="58">
        <v>0.29499999999999998</v>
      </c>
      <c r="H23" s="58">
        <v>0.307</v>
      </c>
      <c r="I23" s="58">
        <v>0.317</v>
      </c>
      <c r="J23" s="58">
        <v>0.32600000000000001</v>
      </c>
      <c r="K23" s="58">
        <v>0.33399999999999996</v>
      </c>
      <c r="L23" s="58">
        <v>0.34100000000000003</v>
      </c>
      <c r="M23" s="58">
        <v>0.35099999999999998</v>
      </c>
      <c r="N23" s="58"/>
      <c r="O23" s="58">
        <v>0.36</v>
      </c>
      <c r="P23" s="58"/>
    </row>
    <row r="24" spans="2:16" x14ac:dyDescent="0.2">
      <c r="B24" s="12" t="s">
        <v>19</v>
      </c>
      <c r="C24" s="58">
        <v>0.26899999999999996</v>
      </c>
      <c r="D24" s="58">
        <v>0.27399999999999997</v>
      </c>
      <c r="E24" s="58">
        <v>0.28000000000000003</v>
      </c>
      <c r="F24" s="58">
        <v>0.28699999999999998</v>
      </c>
      <c r="G24" s="58">
        <v>0.29399999999999998</v>
      </c>
      <c r="H24" s="58">
        <v>0.30199999999999999</v>
      </c>
      <c r="I24" s="58">
        <v>0.308</v>
      </c>
      <c r="J24" s="58">
        <v>0.316</v>
      </c>
      <c r="K24" s="58">
        <v>0.32799999999999996</v>
      </c>
      <c r="L24" s="58">
        <v>0.33799999999999997</v>
      </c>
      <c r="M24" s="58">
        <v>0.34300000000000003</v>
      </c>
      <c r="N24" s="58"/>
      <c r="O24" s="58">
        <v>0.36</v>
      </c>
      <c r="P24" s="58"/>
    </row>
    <row r="25" spans="2:16" x14ac:dyDescent="0.2">
      <c r="B25" s="12" t="s">
        <v>29</v>
      </c>
      <c r="C25" s="58">
        <v>0.26800000000000002</v>
      </c>
      <c r="D25" s="58">
        <v>0.28000000000000003</v>
      </c>
      <c r="E25" s="58">
        <v>0.28999999999999998</v>
      </c>
      <c r="F25" s="58">
        <v>0.29899999999999999</v>
      </c>
      <c r="G25" s="58">
        <v>0.30599999999999999</v>
      </c>
      <c r="H25" s="58">
        <v>0.313</v>
      </c>
      <c r="I25" s="58">
        <v>0.32</v>
      </c>
      <c r="J25" s="58">
        <v>0.32600000000000001</v>
      </c>
      <c r="K25" s="58">
        <v>0.33100000000000002</v>
      </c>
      <c r="L25" s="58">
        <v>0.33700000000000002</v>
      </c>
      <c r="M25" s="58">
        <v>0.34100000000000003</v>
      </c>
      <c r="N25" s="58"/>
      <c r="O25" s="58">
        <v>0.36</v>
      </c>
      <c r="P25" s="58"/>
    </row>
    <row r="26" spans="2:16" x14ac:dyDescent="0.2">
      <c r="B26" s="12" t="s">
        <v>2</v>
      </c>
      <c r="C26" s="58">
        <v>0.28999999999999998</v>
      </c>
      <c r="D26" s="58">
        <v>0.29499999999999998</v>
      </c>
      <c r="E26" s="58">
        <v>0.3</v>
      </c>
      <c r="F26" s="58">
        <v>0.30499999999999999</v>
      </c>
      <c r="G26" s="58">
        <v>0.308</v>
      </c>
      <c r="H26" s="58">
        <v>0.313</v>
      </c>
      <c r="I26" s="58">
        <v>0.318</v>
      </c>
      <c r="J26" s="58">
        <v>0.32200000000000001</v>
      </c>
      <c r="K26" s="58">
        <v>0.32700000000000001</v>
      </c>
      <c r="L26" s="58">
        <v>0.33</v>
      </c>
      <c r="M26" s="58">
        <v>0.33600000000000002</v>
      </c>
      <c r="N26" s="58"/>
      <c r="O26" s="58">
        <v>0.36</v>
      </c>
      <c r="P26" s="58"/>
    </row>
    <row r="27" spans="2:16" x14ac:dyDescent="0.2">
      <c r="B27" s="12" t="s">
        <v>36</v>
      </c>
      <c r="C27" s="58">
        <v>0.29899999999999999</v>
      </c>
      <c r="D27" s="58">
        <v>0.3</v>
      </c>
      <c r="E27" s="58">
        <v>0.30299999999999999</v>
      </c>
      <c r="F27" s="58">
        <v>0.308</v>
      </c>
      <c r="G27" s="58">
        <v>0.313</v>
      </c>
      <c r="H27" s="58">
        <v>0.31900000000000001</v>
      </c>
      <c r="I27" s="58">
        <v>0.32600000000000001</v>
      </c>
      <c r="J27" s="58">
        <v>0.32799999999999996</v>
      </c>
      <c r="K27" s="58">
        <v>0.33</v>
      </c>
      <c r="L27" s="58">
        <v>0.33</v>
      </c>
      <c r="M27" s="58">
        <v>0.33100000000000002</v>
      </c>
      <c r="N27" s="58"/>
      <c r="O27" s="58">
        <v>0.36</v>
      </c>
      <c r="P27" s="58"/>
    </row>
    <row r="28" spans="2:16" x14ac:dyDescent="0.2">
      <c r="B28" s="12" t="s">
        <v>32</v>
      </c>
      <c r="C28" s="58">
        <v>0.27600000000000002</v>
      </c>
      <c r="D28" s="58">
        <v>0.28300000000000003</v>
      </c>
      <c r="E28" s="58">
        <v>0.29199999999999998</v>
      </c>
      <c r="F28" s="58">
        <v>0.3</v>
      </c>
      <c r="G28" s="58">
        <v>0.30499999999999999</v>
      </c>
      <c r="H28" s="58">
        <v>0.31</v>
      </c>
      <c r="I28" s="58">
        <v>0.315</v>
      </c>
      <c r="J28" s="58">
        <v>0.31900000000000001</v>
      </c>
      <c r="K28" s="58">
        <v>0.32200000000000001</v>
      </c>
      <c r="L28" s="58">
        <v>0.32500000000000001</v>
      </c>
      <c r="M28" s="58">
        <v>0.33100000000000002</v>
      </c>
      <c r="N28" s="58"/>
      <c r="O28" s="58">
        <v>0.36</v>
      </c>
      <c r="P28" s="58"/>
    </row>
    <row r="29" spans="2:16" x14ac:dyDescent="0.2">
      <c r="B29" s="12" t="s">
        <v>24</v>
      </c>
      <c r="C29" s="58">
        <v>0.25800000000000001</v>
      </c>
      <c r="D29" s="58">
        <v>0.26</v>
      </c>
      <c r="E29" s="58">
        <v>0.26400000000000001</v>
      </c>
      <c r="F29" s="58">
        <v>0.27399999999999997</v>
      </c>
      <c r="G29" s="58">
        <v>0.28199999999999997</v>
      </c>
      <c r="H29" s="58">
        <v>0.29100000000000004</v>
      </c>
      <c r="I29" s="58">
        <v>0.29899999999999999</v>
      </c>
      <c r="J29" s="58">
        <v>0.30599999999999999</v>
      </c>
      <c r="K29" s="58">
        <v>0.315</v>
      </c>
      <c r="L29" s="58">
        <v>0.32400000000000001</v>
      </c>
      <c r="M29" s="58">
        <v>0.33</v>
      </c>
      <c r="N29" s="58"/>
      <c r="O29" s="58">
        <v>0.36</v>
      </c>
      <c r="P29" s="58"/>
    </row>
    <row r="30" spans="2:16" x14ac:dyDescent="0.2">
      <c r="B30" s="12" t="s">
        <v>1</v>
      </c>
      <c r="C30" s="58">
        <v>0.28800000000000003</v>
      </c>
      <c r="D30" s="58">
        <v>0.29199999999999998</v>
      </c>
      <c r="E30" s="58">
        <v>0.29600000000000004</v>
      </c>
      <c r="F30" s="58">
        <v>0.29799999999999999</v>
      </c>
      <c r="G30" s="58">
        <v>0.29799999999999999</v>
      </c>
      <c r="H30" s="58">
        <v>0.29899999999999999</v>
      </c>
      <c r="I30" s="58">
        <v>0.30199999999999999</v>
      </c>
      <c r="J30" s="58">
        <v>0.30499999999999999</v>
      </c>
      <c r="K30" s="58">
        <v>0.309</v>
      </c>
      <c r="L30" s="58">
        <v>0.312</v>
      </c>
      <c r="M30" s="58">
        <v>0.317</v>
      </c>
      <c r="N30" s="58"/>
      <c r="O30" s="58">
        <v>0.36</v>
      </c>
      <c r="P30" s="58"/>
    </row>
    <row r="31" spans="2:16" x14ac:dyDescent="0.2">
      <c r="B31" s="12" t="s">
        <v>30</v>
      </c>
      <c r="C31" s="58">
        <v>0.215</v>
      </c>
      <c r="D31" s="58">
        <v>0.222</v>
      </c>
      <c r="E31" s="58">
        <v>0.23100000000000001</v>
      </c>
      <c r="F31" s="58">
        <v>0.24</v>
      </c>
      <c r="G31" s="58">
        <v>0.25</v>
      </c>
      <c r="H31" s="58">
        <v>0.26100000000000001</v>
      </c>
      <c r="I31" s="58">
        <v>0.27300000000000002</v>
      </c>
      <c r="J31" s="58">
        <v>0.28399999999999997</v>
      </c>
      <c r="K31" s="58">
        <v>0.29600000000000004</v>
      </c>
      <c r="L31" s="58">
        <v>0.30599999999999999</v>
      </c>
      <c r="M31" s="58">
        <v>0.316</v>
      </c>
      <c r="N31" s="58"/>
      <c r="O31" s="58">
        <v>0.36</v>
      </c>
      <c r="P31" s="58"/>
    </row>
    <row r="32" spans="2:16" x14ac:dyDescent="0.2">
      <c r="B32" s="12" t="s">
        <v>76</v>
      </c>
      <c r="C32" s="58">
        <v>0.26300000000000001</v>
      </c>
      <c r="D32" s="58">
        <v>0.27500000000000002</v>
      </c>
      <c r="E32" s="58">
        <v>0.28600000000000003</v>
      </c>
      <c r="F32" s="58">
        <v>0.29299999999999998</v>
      </c>
      <c r="G32" s="58">
        <v>0.29899999999999999</v>
      </c>
      <c r="H32" s="58">
        <v>0.30399999999999999</v>
      </c>
      <c r="I32" s="58">
        <v>0.30099999999999999</v>
      </c>
      <c r="J32" s="58">
        <v>0.29600000000000004</v>
      </c>
      <c r="K32" s="58">
        <v>0.28999999999999998</v>
      </c>
      <c r="L32" s="58">
        <v>0.29699999999999999</v>
      </c>
      <c r="M32" s="58">
        <v>0.30399999999999999</v>
      </c>
      <c r="N32" s="58"/>
      <c r="O32" s="58">
        <v>0.36</v>
      </c>
      <c r="P32" s="58"/>
    </row>
    <row r="33" spans="2:16" x14ac:dyDescent="0.2">
      <c r="B33" s="12" t="s">
        <v>34</v>
      </c>
      <c r="C33" s="58">
        <v>0.19500000000000001</v>
      </c>
      <c r="D33" s="58">
        <v>0.2</v>
      </c>
      <c r="E33" s="58">
        <v>0.20600000000000002</v>
      </c>
      <c r="F33" s="58">
        <v>0.214</v>
      </c>
      <c r="G33" s="58">
        <v>0.222</v>
      </c>
      <c r="H33" s="58">
        <v>0.23300000000000001</v>
      </c>
      <c r="I33" s="58">
        <v>0.24299999999999999</v>
      </c>
      <c r="J33" s="58">
        <v>0.253</v>
      </c>
      <c r="K33" s="58">
        <v>0.26400000000000001</v>
      </c>
      <c r="L33" s="58">
        <v>0.27399999999999997</v>
      </c>
      <c r="M33" s="58">
        <v>0.28199999999999997</v>
      </c>
      <c r="N33" s="58"/>
      <c r="O33" s="58">
        <v>0.36</v>
      </c>
      <c r="P33" s="58"/>
    </row>
    <row r="34" spans="2:16" x14ac:dyDescent="0.2">
      <c r="B34" s="12" t="s">
        <v>7</v>
      </c>
      <c r="C34" s="58">
        <v>0.20199999999999999</v>
      </c>
      <c r="D34" s="58">
        <v>0.20800000000000002</v>
      </c>
      <c r="E34" s="58">
        <v>0.21899999999999997</v>
      </c>
      <c r="F34" s="58">
        <v>0.23300000000000001</v>
      </c>
      <c r="G34" s="58">
        <v>0.24299999999999999</v>
      </c>
      <c r="H34" s="58">
        <v>0.25</v>
      </c>
      <c r="I34" s="58">
        <v>0.255</v>
      </c>
      <c r="J34" s="58">
        <v>0.25900000000000001</v>
      </c>
      <c r="K34" s="58">
        <v>0.26300000000000001</v>
      </c>
      <c r="L34" s="58">
        <v>0.26500000000000001</v>
      </c>
      <c r="M34" s="58">
        <v>0.26600000000000001</v>
      </c>
      <c r="N34" s="58"/>
      <c r="O34" s="58">
        <v>0.36</v>
      </c>
      <c r="P34" s="58"/>
    </row>
    <row r="35" spans="2:16" x14ac:dyDescent="0.2">
      <c r="B35" s="12" t="s">
        <v>20</v>
      </c>
      <c r="C35" s="58">
        <v>0.19600000000000001</v>
      </c>
      <c r="D35" s="58">
        <v>0.20399999999999999</v>
      </c>
      <c r="E35" s="58">
        <v>0.21100000000000002</v>
      </c>
      <c r="F35" s="58">
        <v>0.218</v>
      </c>
      <c r="G35" s="58">
        <v>0.223</v>
      </c>
      <c r="H35" s="58">
        <v>0.22899999999999998</v>
      </c>
      <c r="I35" s="58">
        <v>0.23499999999999999</v>
      </c>
      <c r="J35" s="58">
        <v>0.24</v>
      </c>
      <c r="K35" s="58">
        <v>0.245</v>
      </c>
      <c r="L35" s="58">
        <v>0.251</v>
      </c>
      <c r="M35" s="58">
        <v>0.25600000000000001</v>
      </c>
      <c r="N35" s="58"/>
      <c r="O35" s="58">
        <v>0.36</v>
      </c>
      <c r="P35" s="58"/>
    </row>
    <row r="36" spans="2:16" x14ac:dyDescent="0.2">
      <c r="B36" s="12" t="s">
        <v>25</v>
      </c>
      <c r="C36" s="58">
        <v>0.222</v>
      </c>
      <c r="D36" s="58">
        <v>0.222</v>
      </c>
      <c r="E36" s="58">
        <v>0.223</v>
      </c>
      <c r="F36" s="58">
        <v>0.22399999999999998</v>
      </c>
      <c r="G36" s="58">
        <v>0.22399999999999998</v>
      </c>
      <c r="H36" s="58">
        <v>0.223</v>
      </c>
      <c r="I36" s="58">
        <v>0.22399999999999998</v>
      </c>
      <c r="J36" s="58">
        <v>0.22399999999999998</v>
      </c>
      <c r="K36" s="58">
        <v>0.22600000000000001</v>
      </c>
      <c r="L36" s="58">
        <v>0.22800000000000001</v>
      </c>
      <c r="M36" s="58">
        <v>0.23</v>
      </c>
      <c r="N36" s="58"/>
      <c r="O36" s="58">
        <v>0.36</v>
      </c>
      <c r="P36" s="58"/>
    </row>
    <row r="37" spans="2:16" x14ac:dyDescent="0.2">
      <c r="B37" s="85" t="s">
        <v>80</v>
      </c>
    </row>
    <row r="43" spans="2:16" x14ac:dyDescent="0.2">
      <c r="B43" s="11"/>
    </row>
    <row r="46" spans="2:16" x14ac:dyDescent="0.2"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</row>
    <row r="47" spans="2:16" x14ac:dyDescent="0.2"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</row>
    <row r="48" spans="2:16" x14ac:dyDescent="0.2">
      <c r="B48" s="1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</row>
    <row r="49" spans="2:16" x14ac:dyDescent="0.2">
      <c r="B49" s="1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</row>
    <row r="50" spans="2:16" x14ac:dyDescent="0.2">
      <c r="B50" s="1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</row>
    <row r="51" spans="2:16" x14ac:dyDescent="0.2">
      <c r="B51" s="1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</row>
    <row r="52" spans="2:16" x14ac:dyDescent="0.2">
      <c r="B52" s="1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</row>
    <row r="53" spans="2:16" x14ac:dyDescent="0.2">
      <c r="B53" s="1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</row>
    <row r="54" spans="2:16" x14ac:dyDescent="0.2">
      <c r="B54" s="1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</row>
    <row r="55" spans="2:16" x14ac:dyDescent="0.2">
      <c r="B55" s="1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</row>
    <row r="56" spans="2:16" x14ac:dyDescent="0.2">
      <c r="B56" s="1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</row>
    <row r="57" spans="2:16" x14ac:dyDescent="0.2">
      <c r="B57" s="1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</row>
    <row r="58" spans="2:16" x14ac:dyDescent="0.2">
      <c r="B58" s="1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</row>
    <row r="59" spans="2:16" x14ac:dyDescent="0.2">
      <c r="B59" s="1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</row>
    <row r="60" spans="2:16" ht="14.4" x14ac:dyDescent="0.3">
      <c r="B60" s="12" t="s">
        <v>463</v>
      </c>
      <c r="C60" s="58">
        <v>0.41099999999999998</v>
      </c>
      <c r="D60" s="86">
        <v>7.7272727272727267E-3</v>
      </c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</row>
    <row r="61" spans="2:16" ht="14.4" x14ac:dyDescent="0.3">
      <c r="B61" s="12" t="s">
        <v>464</v>
      </c>
      <c r="C61" s="58">
        <v>0.40600000000000003</v>
      </c>
      <c r="D61" s="86">
        <v>3.0909090909090921E-3</v>
      </c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</row>
    <row r="62" spans="2:16" ht="14.4" x14ac:dyDescent="0.3">
      <c r="B62" s="12" t="s">
        <v>465</v>
      </c>
      <c r="C62" s="58">
        <v>0.38700000000000001</v>
      </c>
      <c r="D62" s="86">
        <v>-3.6363636363636394E-4</v>
      </c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</row>
    <row r="63" spans="2:16" ht="14.4" x14ac:dyDescent="0.3">
      <c r="B63" s="12" t="s">
        <v>466</v>
      </c>
      <c r="C63" s="58">
        <v>0.40500000000000003</v>
      </c>
      <c r="D63" s="86">
        <v>1.1636363636363636E-2</v>
      </c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</row>
    <row r="64" spans="2:16" ht="14.4" x14ac:dyDescent="0.3">
      <c r="B64" s="12" t="s">
        <v>467</v>
      </c>
      <c r="C64" s="58">
        <v>0.379</v>
      </c>
      <c r="D64" s="86">
        <v>1.0454545454545454E-2</v>
      </c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</row>
    <row r="65" spans="2:16" ht="14.4" x14ac:dyDescent="0.3">
      <c r="B65" s="12" t="s">
        <v>468</v>
      </c>
      <c r="C65" s="58">
        <v>0.373</v>
      </c>
      <c r="D65" s="86">
        <v>1.1545454545454546E-2</v>
      </c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</row>
    <row r="66" spans="2:16" ht="14.4" x14ac:dyDescent="0.3">
      <c r="B66" s="12" t="s">
        <v>469</v>
      </c>
      <c r="C66" s="58">
        <v>0.36599999999999999</v>
      </c>
      <c r="D66" s="86">
        <v>2.227272727272727E-2</v>
      </c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</row>
    <row r="67" spans="2:16" ht="14.4" x14ac:dyDescent="0.3">
      <c r="B67" s="12" t="s">
        <v>470</v>
      </c>
      <c r="C67" s="58">
        <v>0.38600000000000001</v>
      </c>
      <c r="D67" s="86">
        <v>2.1909090909090909E-2</v>
      </c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</row>
    <row r="68" spans="2:16" ht="14.4" x14ac:dyDescent="0.3">
      <c r="B68" s="12" t="s">
        <v>471</v>
      </c>
      <c r="C68" s="58">
        <v>0.35899999999999999</v>
      </c>
      <c r="D68" s="86">
        <v>2.8818181818181819E-2</v>
      </c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</row>
    <row r="69" spans="2:16" ht="14.4" x14ac:dyDescent="0.3">
      <c r="B69" s="12" t="s">
        <v>472</v>
      </c>
      <c r="C69" s="58">
        <v>0.35899999999999999</v>
      </c>
      <c r="D69" s="86">
        <v>2.1090909090909091E-2</v>
      </c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</row>
    <row r="70" spans="2:16" ht="14.4" x14ac:dyDescent="0.3">
      <c r="B70" s="12" t="s">
        <v>473</v>
      </c>
      <c r="C70" s="58">
        <v>0.35299999999999998</v>
      </c>
      <c r="D70" s="86">
        <v>1.9636363636363632E-2</v>
      </c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</row>
    <row r="71" spans="2:16" ht="14.4" x14ac:dyDescent="0.3">
      <c r="B71" s="12" t="s">
        <v>474</v>
      </c>
      <c r="C71" s="58">
        <v>0.35099999999999998</v>
      </c>
      <c r="D71" s="86">
        <v>2.9181818181818184E-2</v>
      </c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</row>
    <row r="72" spans="2:16" ht="14.4" x14ac:dyDescent="0.3">
      <c r="B72" s="12" t="s">
        <v>475</v>
      </c>
      <c r="C72" s="58">
        <v>0.35599999999999998</v>
      </c>
      <c r="D72" s="86">
        <v>2.1727272727272724E-2</v>
      </c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</row>
    <row r="73" spans="2:16" ht="14.4" x14ac:dyDescent="0.3">
      <c r="B73" s="12" t="s">
        <v>476</v>
      </c>
      <c r="C73" s="58">
        <v>0.35299999999999998</v>
      </c>
      <c r="D73" s="86">
        <v>1.9363636363636364E-2</v>
      </c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</row>
    <row r="74" spans="2:16" ht="14.4" x14ac:dyDescent="0.3">
      <c r="B74" s="12" t="s">
        <v>477</v>
      </c>
      <c r="C74" s="58">
        <v>0.34300000000000003</v>
      </c>
      <c r="D74" s="86">
        <v>2.9454545454545459E-2</v>
      </c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</row>
    <row r="75" spans="2:16" ht="14.4" x14ac:dyDescent="0.3">
      <c r="B75" s="12" t="s">
        <v>478</v>
      </c>
      <c r="C75" s="58">
        <v>0.34100000000000003</v>
      </c>
      <c r="D75" s="86">
        <v>1.672727272727273E-2</v>
      </c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</row>
    <row r="76" spans="2:16" ht="14.4" x14ac:dyDescent="0.3">
      <c r="B76" s="12" t="s">
        <v>479</v>
      </c>
      <c r="C76" s="58">
        <v>0.33600000000000002</v>
      </c>
      <c r="D76" s="86">
        <v>1.4818181818181819E-2</v>
      </c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</row>
    <row r="77" spans="2:16" ht="14.4" x14ac:dyDescent="0.3">
      <c r="B77" s="12" t="s">
        <v>480</v>
      </c>
      <c r="C77" s="58">
        <v>0.33</v>
      </c>
      <c r="D77" s="86">
        <v>3.3727272727272724E-2</v>
      </c>
    </row>
    <row r="78" spans="2:16" ht="14.4" x14ac:dyDescent="0.3">
      <c r="B78" s="12" t="s">
        <v>481</v>
      </c>
      <c r="C78" s="58">
        <v>0.33100000000000002</v>
      </c>
      <c r="D78" s="86">
        <v>1.0999999999999999E-2</v>
      </c>
    </row>
    <row r="79" spans="2:16" ht="14.4" x14ac:dyDescent="0.3">
      <c r="B79" s="12" t="s">
        <v>482</v>
      </c>
      <c r="C79" s="58">
        <v>0.33100000000000002</v>
      </c>
      <c r="D79" s="86">
        <v>3.3727272727272731E-2</v>
      </c>
    </row>
    <row r="80" spans="2:16" ht="14.4" x14ac:dyDescent="0.3">
      <c r="B80" s="12" t="s">
        <v>483</v>
      </c>
      <c r="C80" s="58">
        <v>0.317</v>
      </c>
      <c r="D80" s="86">
        <v>1.1818181818181818E-2</v>
      </c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</row>
    <row r="81" spans="2:4" ht="14.4" x14ac:dyDescent="0.3">
      <c r="B81" s="12" t="s">
        <v>484</v>
      </c>
      <c r="C81" s="58">
        <v>0.316</v>
      </c>
      <c r="D81" s="86">
        <v>3.5636363636363633E-2</v>
      </c>
    </row>
    <row r="82" spans="2:4" ht="14.4" x14ac:dyDescent="0.3">
      <c r="B82" s="12" t="s">
        <v>485</v>
      </c>
      <c r="C82" s="58">
        <v>0.30399999999999999</v>
      </c>
      <c r="D82" s="86">
        <v>6.0999999999999999E-2</v>
      </c>
    </row>
    <row r="83" spans="2:4" ht="14.4" x14ac:dyDescent="0.3">
      <c r="B83" s="12" t="s">
        <v>486</v>
      </c>
      <c r="C83" s="58">
        <v>0.28199999999999997</v>
      </c>
      <c r="D83" s="86">
        <v>2.2181818181818181E-2</v>
      </c>
    </row>
    <row r="84" spans="2:4" ht="14.4" x14ac:dyDescent="0.3">
      <c r="B84" s="12" t="s">
        <v>487</v>
      </c>
      <c r="C84" s="58">
        <v>0.26600000000000001</v>
      </c>
      <c r="D84" s="86">
        <v>2.4181818181818183E-2</v>
      </c>
    </row>
    <row r="85" spans="2:4" ht="14.4" x14ac:dyDescent="0.3">
      <c r="B85" s="12" t="s">
        <v>488</v>
      </c>
      <c r="C85" s="58">
        <v>0.25600000000000001</v>
      </c>
      <c r="D85" s="86">
        <v>8.2000000000000003E-2</v>
      </c>
    </row>
    <row r="86" spans="2:4" ht="14.4" x14ac:dyDescent="0.3">
      <c r="B86" s="12" t="s">
        <v>489</v>
      </c>
      <c r="C86" s="58">
        <v>0.23</v>
      </c>
      <c r="D86" s="86">
        <v>2.527272727272727E-2</v>
      </c>
    </row>
    <row r="87" spans="2:4" ht="14.4" x14ac:dyDescent="0.3">
      <c r="B87" s="1"/>
      <c r="C87"/>
      <c r="D87" s="1"/>
    </row>
    <row r="88" spans="2:4" ht="14.4" x14ac:dyDescent="0.3">
      <c r="B88" s="12" t="s">
        <v>78</v>
      </c>
      <c r="C88" s="58">
        <v>0.36</v>
      </c>
      <c r="D88" s="86">
        <v>1.4181818181818183E-2</v>
      </c>
    </row>
    <row r="89" spans="2:4" x14ac:dyDescent="0.2">
      <c r="B89" s="85" t="s">
        <v>543</v>
      </c>
    </row>
  </sheetData>
  <sortState xmlns:xlrd2="http://schemas.microsoft.com/office/spreadsheetml/2017/richdata2" ref="B9:L36">
    <sortCondition descending="1" ref="L8:L36"/>
  </sortState>
  <hyperlinks>
    <hyperlink ref="A1" location="Índice!A1" display="Índice" xr:uid="{0AFC341F-F751-4C41-92E2-5722C4C29454}"/>
  </hyperlinks>
  <pageMargins left="0.70866141732283472" right="0.70866141732283472" top="0.74803149606299213" bottom="0.74803149606299213" header="0.31496062992125984" footer="0.31496062992125984"/>
  <pageSetup paperSize="9" scale="69" orientation="landscape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46AD3-A5F3-4405-82C5-862866F1CA3C}">
  <sheetPr>
    <pageSetUpPr fitToPage="1"/>
  </sheetPr>
  <dimension ref="A1:L37"/>
  <sheetViews>
    <sheetView workbookViewId="0"/>
  </sheetViews>
  <sheetFormatPr defaultRowHeight="11.4" x14ac:dyDescent="0.2"/>
  <cols>
    <col min="1" max="1" width="18.6640625" style="3" customWidth="1"/>
    <col min="2" max="2" width="8.88671875" style="3"/>
    <col min="3" max="3" width="31" style="3" bestFit="1" customWidth="1"/>
    <col min="4" max="8" width="8.88671875" style="3"/>
    <col min="9" max="9" width="10.6640625" style="3" bestFit="1" customWidth="1"/>
    <col min="10" max="16384" width="8.88671875" style="3"/>
  </cols>
  <sheetData>
    <row r="1" spans="1:12" ht="14.4" x14ac:dyDescent="0.3">
      <c r="A1" s="21" t="s">
        <v>90</v>
      </c>
    </row>
    <row r="2" spans="1:12" ht="24.15" customHeight="1" x14ac:dyDescent="0.3">
      <c r="A2" s="21"/>
    </row>
    <row r="3" spans="1:12" ht="24.15" customHeight="1" x14ac:dyDescent="0.3">
      <c r="A3" s="21"/>
    </row>
    <row r="4" spans="1:12" ht="24.15" customHeight="1" x14ac:dyDescent="0.2"/>
    <row r="5" spans="1:12" ht="13.8" x14ac:dyDescent="0.25">
      <c r="A5" s="5"/>
      <c r="B5" s="5" t="s">
        <v>228</v>
      </c>
    </row>
    <row r="6" spans="1:12" x14ac:dyDescent="0.2">
      <c r="B6" s="3" t="s">
        <v>229</v>
      </c>
      <c r="J6" s="24"/>
      <c r="K6" s="24"/>
      <c r="L6" s="24"/>
    </row>
    <row r="8" spans="1:12" x14ac:dyDescent="0.2">
      <c r="D8" s="15">
        <v>2019</v>
      </c>
      <c r="E8" s="15">
        <v>2020</v>
      </c>
      <c r="F8" s="15">
        <v>2021</v>
      </c>
      <c r="G8" s="15">
        <v>2022</v>
      </c>
      <c r="I8" s="16" t="s">
        <v>233</v>
      </c>
    </row>
    <row r="9" spans="1:12" x14ac:dyDescent="0.2">
      <c r="C9" s="12" t="s">
        <v>20</v>
      </c>
      <c r="D9" s="87">
        <v>0.55399999999999994</v>
      </c>
      <c r="E9" s="87">
        <v>0.58399999999999996</v>
      </c>
      <c r="F9" s="87">
        <v>0.61699999999999999</v>
      </c>
      <c r="G9" s="87">
        <v>0.623</v>
      </c>
      <c r="I9" s="59">
        <v>0.42</v>
      </c>
    </row>
    <row r="10" spans="1:12" x14ac:dyDescent="0.2">
      <c r="C10" s="12" t="s">
        <v>25</v>
      </c>
      <c r="D10" s="87">
        <v>0.56100000000000005</v>
      </c>
      <c r="E10" s="87">
        <v>0.60599999999999998</v>
      </c>
      <c r="F10" s="87">
        <v>0.626</v>
      </c>
      <c r="G10" s="87">
        <v>0.61</v>
      </c>
      <c r="I10" s="59">
        <v>0.42</v>
      </c>
    </row>
    <row r="11" spans="1:12" x14ac:dyDescent="0.2">
      <c r="C11" s="12" t="s">
        <v>7</v>
      </c>
      <c r="D11" s="87">
        <v>0.60299999999999998</v>
      </c>
      <c r="E11" s="87">
        <v>0.57799999999999996</v>
      </c>
      <c r="F11" s="87">
        <v>0.58299999999999996</v>
      </c>
      <c r="G11" s="87">
        <v>0.59199999999999997</v>
      </c>
      <c r="I11" s="59">
        <v>0.42</v>
      </c>
    </row>
    <row r="12" spans="1:12" x14ac:dyDescent="0.2">
      <c r="C12" s="12" t="s">
        <v>24</v>
      </c>
      <c r="D12" s="87">
        <v>0.55200000000000005</v>
      </c>
      <c r="E12" s="87">
        <v>0.56200000000000006</v>
      </c>
      <c r="F12" s="87">
        <v>0.57499999999999996</v>
      </c>
      <c r="G12" s="87">
        <v>0.58199999999999996</v>
      </c>
      <c r="I12" s="59">
        <v>0.42</v>
      </c>
    </row>
    <row r="13" spans="1:12" x14ac:dyDescent="0.2">
      <c r="C13" s="12" t="s">
        <v>29</v>
      </c>
      <c r="D13" s="87">
        <v>0.49099999999999999</v>
      </c>
      <c r="E13" s="87">
        <v>0.52300000000000002</v>
      </c>
      <c r="F13" s="87">
        <v>0.55600000000000005</v>
      </c>
      <c r="G13" s="87">
        <v>0.56399999999999995</v>
      </c>
      <c r="I13" s="59">
        <v>0.42</v>
      </c>
    </row>
    <row r="14" spans="1:12" x14ac:dyDescent="0.2">
      <c r="C14" s="12" t="s">
        <v>33</v>
      </c>
      <c r="D14" s="87">
        <v>0.48399999999999999</v>
      </c>
      <c r="E14" s="87">
        <v>0.49200000000000005</v>
      </c>
      <c r="F14" s="87">
        <v>0.49299999999999999</v>
      </c>
      <c r="G14" s="87">
        <v>0.52400000000000002</v>
      </c>
      <c r="I14" s="59">
        <v>0.42</v>
      </c>
    </row>
    <row r="15" spans="1:12" x14ac:dyDescent="0.2">
      <c r="C15" s="12" t="s">
        <v>2</v>
      </c>
      <c r="D15" s="87">
        <v>0.47299999999999998</v>
      </c>
      <c r="E15" s="87">
        <v>0.48499999999999999</v>
      </c>
      <c r="F15" s="87">
        <v>0.50900000000000001</v>
      </c>
      <c r="G15" s="87">
        <v>0.51400000000000001</v>
      </c>
      <c r="I15" s="59">
        <v>0.42</v>
      </c>
    </row>
    <row r="16" spans="1:12" x14ac:dyDescent="0.2">
      <c r="C16" s="12" t="s">
        <v>36</v>
      </c>
      <c r="D16" s="87">
        <v>0.46500000000000002</v>
      </c>
      <c r="E16" s="87">
        <v>0.47399999999999998</v>
      </c>
      <c r="F16" s="87">
        <v>0.48700000000000004</v>
      </c>
      <c r="G16" s="87">
        <v>0.505</v>
      </c>
      <c r="I16" s="59">
        <v>0.42</v>
      </c>
    </row>
    <row r="17" spans="3:9" x14ac:dyDescent="0.2">
      <c r="C17" s="12" t="s">
        <v>12</v>
      </c>
      <c r="D17" s="87">
        <v>0.48200000000000004</v>
      </c>
      <c r="E17" s="87">
        <v>0.49399999999999999</v>
      </c>
      <c r="F17" s="87">
        <v>0.503</v>
      </c>
      <c r="G17" s="87">
        <v>0.504</v>
      </c>
      <c r="I17" s="59">
        <v>0.42</v>
      </c>
    </row>
    <row r="18" spans="3:9" x14ac:dyDescent="0.2">
      <c r="C18" s="12" t="s">
        <v>9</v>
      </c>
      <c r="D18" s="87">
        <v>0.47100000000000003</v>
      </c>
      <c r="E18" s="87">
        <v>0.47100000000000003</v>
      </c>
      <c r="F18" s="87">
        <v>0.49700000000000005</v>
      </c>
      <c r="G18" s="87">
        <v>0.49</v>
      </c>
      <c r="I18" s="59">
        <v>0.42</v>
      </c>
    </row>
    <row r="19" spans="3:9" x14ac:dyDescent="0.2">
      <c r="C19" s="12" t="s">
        <v>35</v>
      </c>
      <c r="D19" s="87">
        <v>0.441</v>
      </c>
      <c r="E19" s="87">
        <v>0.45399999999999996</v>
      </c>
      <c r="F19" s="87">
        <v>0.47899999999999998</v>
      </c>
      <c r="G19" s="87">
        <v>0.47299999999999998</v>
      </c>
      <c r="I19" s="59">
        <v>0.42</v>
      </c>
    </row>
    <row r="20" spans="3:9" x14ac:dyDescent="0.2">
      <c r="C20" s="12" t="s">
        <v>23</v>
      </c>
      <c r="D20" s="87">
        <v>0.43799999999999994</v>
      </c>
      <c r="E20" s="87">
        <v>0.442</v>
      </c>
      <c r="F20" s="87">
        <v>0.45500000000000002</v>
      </c>
      <c r="G20" s="87">
        <v>0.45900000000000002</v>
      </c>
      <c r="I20" s="59">
        <v>0.42</v>
      </c>
    </row>
    <row r="21" spans="3:9" x14ac:dyDescent="0.2">
      <c r="C21" s="12" t="s">
        <v>13</v>
      </c>
      <c r="D21" s="87">
        <v>0.42399999999999999</v>
      </c>
      <c r="E21" s="87">
        <v>0.43700000000000006</v>
      </c>
      <c r="F21" s="87">
        <v>0.442</v>
      </c>
      <c r="G21" s="87">
        <v>0.45200000000000001</v>
      </c>
      <c r="I21" s="59">
        <v>0.42</v>
      </c>
    </row>
    <row r="22" spans="3:9" x14ac:dyDescent="0.2">
      <c r="C22" s="12" t="s">
        <v>31</v>
      </c>
      <c r="D22" s="87">
        <v>0.374</v>
      </c>
      <c r="E22" s="87">
        <v>0.41899999999999998</v>
      </c>
      <c r="F22" s="87">
        <v>0.47499999999999998</v>
      </c>
      <c r="G22" s="87">
        <v>0.44400000000000001</v>
      </c>
      <c r="I22" s="59">
        <v>0.42</v>
      </c>
    </row>
    <row r="23" spans="3:9" x14ac:dyDescent="0.2">
      <c r="C23" s="12" t="s">
        <v>10</v>
      </c>
      <c r="D23" s="87">
        <v>0.40600000000000003</v>
      </c>
      <c r="E23" s="87">
        <v>0.40100000000000002</v>
      </c>
      <c r="F23" s="87">
        <v>0.43200000000000005</v>
      </c>
      <c r="G23" s="87">
        <v>0.439</v>
      </c>
      <c r="I23" s="59">
        <v>0.42</v>
      </c>
    </row>
    <row r="24" spans="3:9" x14ac:dyDescent="0.2">
      <c r="C24" s="12" t="s">
        <v>1</v>
      </c>
      <c r="D24" s="87">
        <v>0.41600000000000004</v>
      </c>
      <c r="E24" s="87">
        <v>0.41399999999999998</v>
      </c>
      <c r="F24" s="87">
        <v>0.42399999999999999</v>
      </c>
      <c r="G24" s="87">
        <v>0.43099999999999999</v>
      </c>
      <c r="I24" s="59">
        <v>0.42</v>
      </c>
    </row>
    <row r="25" spans="3:9" x14ac:dyDescent="0.2">
      <c r="C25" s="12" t="s">
        <v>76</v>
      </c>
      <c r="D25" s="87">
        <v>0.40799999999999997</v>
      </c>
      <c r="E25" s="87">
        <v>0.40100000000000002</v>
      </c>
      <c r="F25" s="87">
        <v>0.42499999999999999</v>
      </c>
      <c r="G25" s="87">
        <v>0.42399999999999999</v>
      </c>
      <c r="I25" s="59">
        <v>0.42</v>
      </c>
    </row>
    <row r="26" spans="3:9" x14ac:dyDescent="0.2">
      <c r="C26" s="12" t="s">
        <v>78</v>
      </c>
      <c r="D26" s="87">
        <v>0.39399999999999996</v>
      </c>
      <c r="E26" s="87">
        <v>0.40500000000000003</v>
      </c>
      <c r="F26" s="87">
        <v>0.41399999999999998</v>
      </c>
      <c r="G26" s="87">
        <v>0.42</v>
      </c>
      <c r="I26" s="59">
        <v>0.42</v>
      </c>
    </row>
    <row r="27" spans="3:9" x14ac:dyDescent="0.2">
      <c r="C27" s="12" t="s">
        <v>11</v>
      </c>
      <c r="D27" s="87">
        <v>0.42</v>
      </c>
      <c r="E27" s="87">
        <v>0.43799999999999994</v>
      </c>
      <c r="F27" s="87">
        <v>0.40100000000000002</v>
      </c>
      <c r="G27" s="87">
        <v>0.40699999999999997</v>
      </c>
      <c r="I27" s="59">
        <v>0.42</v>
      </c>
    </row>
    <row r="28" spans="3:9" x14ac:dyDescent="0.2">
      <c r="C28" s="12" t="s">
        <v>30</v>
      </c>
      <c r="D28" s="87">
        <v>0.435</v>
      </c>
      <c r="E28" s="87">
        <v>0.42399999999999999</v>
      </c>
      <c r="F28" s="87">
        <v>0.40600000000000003</v>
      </c>
      <c r="G28" s="87">
        <v>0.40500000000000003</v>
      </c>
      <c r="I28" s="59">
        <v>0.42</v>
      </c>
    </row>
    <row r="29" spans="3:9" x14ac:dyDescent="0.2">
      <c r="C29" s="12" t="s">
        <v>34</v>
      </c>
      <c r="D29" s="87">
        <v>0.39200000000000002</v>
      </c>
      <c r="E29" s="87">
        <v>0.39</v>
      </c>
      <c r="F29" s="87">
        <v>0.39500000000000002</v>
      </c>
      <c r="G29" s="87">
        <v>0.39100000000000001</v>
      </c>
      <c r="I29" s="59">
        <v>0.42</v>
      </c>
    </row>
    <row r="30" spans="3:9" x14ac:dyDescent="0.2">
      <c r="C30" s="12" t="s">
        <v>18</v>
      </c>
      <c r="D30" s="87">
        <v>0.33299999999999996</v>
      </c>
      <c r="E30" s="87">
        <v>0.35299999999999998</v>
      </c>
      <c r="F30" s="87">
        <v>0.36899999999999999</v>
      </c>
      <c r="G30" s="87">
        <v>0.371</v>
      </c>
      <c r="I30" s="59">
        <v>0.42</v>
      </c>
    </row>
    <row r="31" spans="3:9" x14ac:dyDescent="0.2">
      <c r="C31" s="12" t="s">
        <v>168</v>
      </c>
      <c r="D31" s="87">
        <v>0.35499999999999998</v>
      </c>
      <c r="E31" s="87">
        <v>0.36599999999999999</v>
      </c>
      <c r="F31" s="87">
        <v>0.35700000000000004</v>
      </c>
      <c r="G31" s="87">
        <v>0.35499999999999998</v>
      </c>
      <c r="I31" s="59">
        <v>0.42</v>
      </c>
    </row>
    <row r="32" spans="3:9" x14ac:dyDescent="0.2">
      <c r="C32" s="12" t="s">
        <v>154</v>
      </c>
      <c r="D32" s="87">
        <v>0.32600000000000001</v>
      </c>
      <c r="E32" s="87">
        <v>0.33</v>
      </c>
      <c r="F32" s="87">
        <v>0.34899999999999998</v>
      </c>
      <c r="G32" s="87">
        <v>0.34599999999999997</v>
      </c>
      <c r="I32" s="59">
        <v>0.42</v>
      </c>
    </row>
    <row r="33" spans="3:9" x14ac:dyDescent="0.2">
      <c r="C33" s="12" t="s">
        <v>3</v>
      </c>
      <c r="D33" s="87">
        <v>0.32700000000000001</v>
      </c>
      <c r="E33" s="87">
        <v>0.33</v>
      </c>
      <c r="F33" s="87">
        <v>0.33600000000000002</v>
      </c>
      <c r="G33" s="87">
        <v>0.33800000000000002</v>
      </c>
      <c r="I33" s="59">
        <v>0.42</v>
      </c>
    </row>
    <row r="34" spans="3:9" x14ac:dyDescent="0.2">
      <c r="C34" s="12" t="s">
        <v>19</v>
      </c>
      <c r="D34" s="87">
        <v>0.30599999999999999</v>
      </c>
      <c r="E34" s="87">
        <v>0.307</v>
      </c>
      <c r="F34" s="87">
        <v>0.32899999999999996</v>
      </c>
      <c r="G34" s="87">
        <v>0.31900000000000001</v>
      </c>
      <c r="I34" s="59">
        <v>0.42</v>
      </c>
    </row>
    <row r="35" spans="3:9" x14ac:dyDescent="0.2">
      <c r="C35" s="12" t="s">
        <v>49</v>
      </c>
      <c r="D35" s="87">
        <v>0.27699999999999997</v>
      </c>
      <c r="E35" s="87">
        <v>0.28899999999999998</v>
      </c>
      <c r="F35" s="87">
        <v>0.28300000000000003</v>
      </c>
      <c r="G35" s="87">
        <v>0.29199999999999998</v>
      </c>
      <c r="I35" s="59">
        <v>0.42</v>
      </c>
    </row>
    <row r="36" spans="3:9" x14ac:dyDescent="0.2">
      <c r="C36" s="12" t="s">
        <v>32</v>
      </c>
      <c r="D36" s="87">
        <v>0.255</v>
      </c>
      <c r="E36" s="87">
        <v>0.249</v>
      </c>
      <c r="F36" s="87">
        <v>0.23300000000000001</v>
      </c>
      <c r="G36" s="87">
        <v>0.247</v>
      </c>
      <c r="I36" s="59">
        <v>0.42</v>
      </c>
    </row>
    <row r="37" spans="3:9" x14ac:dyDescent="0.2">
      <c r="C37" s="85" t="s">
        <v>84</v>
      </c>
    </row>
  </sheetData>
  <sortState xmlns:xlrd2="http://schemas.microsoft.com/office/spreadsheetml/2017/richdata2" ref="C9:F37">
    <sortCondition descending="1" ref="F9:F37"/>
  </sortState>
  <hyperlinks>
    <hyperlink ref="A1" location="Índice!A1" display="Índice" xr:uid="{EDF8781C-F3F2-485A-9BDC-A97F6D0837C2}"/>
  </hyperlinks>
  <pageMargins left="0.70866141732283472" right="0.70866141732283472" top="0.74803149606299213" bottom="0.74803149606299213" header="0.31496062992125984" footer="0.31496062992125984"/>
  <pageSetup paperSize="9" scale="68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49</vt:i4>
      </vt:variant>
      <vt:variant>
        <vt:lpstr>Named Ranges</vt:lpstr>
      </vt:variant>
      <vt:variant>
        <vt:i4>50</vt:i4>
      </vt:variant>
    </vt:vector>
  </HeadingPairs>
  <TitlesOfParts>
    <vt:vector size="99" baseType="lpstr">
      <vt:lpstr>Índice</vt:lpstr>
      <vt:lpstr>1.1</vt:lpstr>
      <vt:lpstr>1.2</vt:lpstr>
      <vt:lpstr>1.3</vt:lpstr>
      <vt:lpstr>1.4.</vt:lpstr>
      <vt:lpstr>1.5</vt:lpstr>
      <vt:lpstr>1.6</vt:lpstr>
      <vt:lpstr>1.7</vt:lpstr>
      <vt:lpstr>1.8</vt:lpstr>
      <vt:lpstr>1.9</vt:lpstr>
      <vt:lpstr>1.10</vt:lpstr>
      <vt:lpstr>1.11</vt:lpstr>
      <vt:lpstr>1.12</vt:lpstr>
      <vt:lpstr>1.13</vt:lpstr>
      <vt:lpstr>1.14</vt:lpstr>
      <vt:lpstr>1.15</vt:lpstr>
      <vt:lpstr>1.16</vt:lpstr>
      <vt:lpstr>1.17</vt:lpstr>
      <vt:lpstr>1.18</vt:lpstr>
      <vt:lpstr>1.19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2.13</vt:lpstr>
      <vt:lpstr>2.14</vt:lpstr>
      <vt:lpstr>2.15</vt:lpstr>
      <vt:lpstr>2.16</vt:lpstr>
      <vt:lpstr>2.17</vt:lpstr>
      <vt:lpstr>2.18</vt:lpstr>
      <vt:lpstr>3.1</vt:lpstr>
      <vt:lpstr>3.2</vt:lpstr>
      <vt:lpstr>3.3</vt:lpstr>
      <vt:lpstr>3.4</vt:lpstr>
      <vt:lpstr>3.5</vt:lpstr>
      <vt:lpstr>3.6</vt:lpstr>
      <vt:lpstr>3.7</vt:lpstr>
      <vt:lpstr>4.1</vt:lpstr>
      <vt:lpstr>4.2</vt:lpstr>
      <vt:lpstr>4.3</vt:lpstr>
      <vt:lpstr>4.4</vt:lpstr>
      <vt:lpstr>'1.1'!Print_Area</vt:lpstr>
      <vt:lpstr>'1.10'!Print_Area</vt:lpstr>
      <vt:lpstr>'1.11'!Print_Area</vt:lpstr>
      <vt:lpstr>'1.12'!Print_Area</vt:lpstr>
      <vt:lpstr>'1.13'!Print_Area</vt:lpstr>
      <vt:lpstr>'1.14'!Print_Area</vt:lpstr>
      <vt:lpstr>'1.15'!Print_Area</vt:lpstr>
      <vt:lpstr>'1.16'!Print_Area</vt:lpstr>
      <vt:lpstr>'1.17'!Print_Area</vt:lpstr>
      <vt:lpstr>'1.18'!Print_Area</vt:lpstr>
      <vt:lpstr>'1.19'!Print_Area</vt:lpstr>
      <vt:lpstr>'1.2'!Print_Area</vt:lpstr>
      <vt:lpstr>'1.3'!Print_Area</vt:lpstr>
      <vt:lpstr>'1.4.'!Print_Area</vt:lpstr>
      <vt:lpstr>'1.5'!Print_Area</vt:lpstr>
      <vt:lpstr>'1.6'!Print_Area</vt:lpstr>
      <vt:lpstr>'1.7'!Print_Area</vt:lpstr>
      <vt:lpstr>'1.8'!Print_Area</vt:lpstr>
      <vt:lpstr>'1.9'!Print_Area</vt:lpstr>
      <vt:lpstr>'2.1'!Print_Area</vt:lpstr>
      <vt:lpstr>'2.10'!Print_Area</vt:lpstr>
      <vt:lpstr>'2.11'!Print_Area</vt:lpstr>
      <vt:lpstr>'2.14'!Print_Area</vt:lpstr>
      <vt:lpstr>'2.15'!Print_Area</vt:lpstr>
      <vt:lpstr>'2.16'!Print_Area</vt:lpstr>
      <vt:lpstr>'2.17'!Print_Area</vt:lpstr>
      <vt:lpstr>'2.2'!Print_Area</vt:lpstr>
      <vt:lpstr>'2.3'!Print_Area</vt:lpstr>
      <vt:lpstr>'2.4'!Print_Area</vt:lpstr>
      <vt:lpstr>'2.5'!Print_Area</vt:lpstr>
      <vt:lpstr>'2.6'!Print_Area</vt:lpstr>
      <vt:lpstr>'2.7'!Print_Area</vt:lpstr>
      <vt:lpstr>'2.8'!Print_Area</vt:lpstr>
      <vt:lpstr>'2.9'!Print_Area</vt:lpstr>
      <vt:lpstr>'3.1'!Print_Area</vt:lpstr>
      <vt:lpstr>'3.2'!Print_Area</vt:lpstr>
      <vt:lpstr>'3.3'!Print_Area</vt:lpstr>
      <vt:lpstr>'3.4'!Print_Area</vt:lpstr>
      <vt:lpstr>'3.7'!Print_Area</vt:lpstr>
      <vt:lpstr>'4.1'!Print_Area</vt:lpstr>
      <vt:lpstr>'4.2'!Print_Area</vt:lpstr>
      <vt:lpstr>'4.3'!Print_Area</vt:lpstr>
      <vt:lpstr>'4.4'!Print_Area</vt:lpstr>
      <vt:lpstr>Índice!Print_Area</vt:lpstr>
      <vt:lpstr>'1.4.'!Print_Titles</vt:lpstr>
      <vt:lpstr>'1.5'!Print_Titles</vt:lpstr>
      <vt:lpstr>'1.7'!Print_Titles</vt:lpstr>
      <vt:lpstr>'4.1'!Print_Titles</vt:lpstr>
      <vt:lpstr>'4.2'!Print_Titles</vt:lpstr>
      <vt:lpstr>'4.3'!Print_Titles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(GEE) Gonçalo Novo</dc:creator>
  <cp:lastModifiedBy>(GEE) Gonçalo Novo</cp:lastModifiedBy>
  <cp:lastPrinted>2022-12-13T08:55:27Z</cp:lastPrinted>
  <dcterms:created xsi:type="dcterms:W3CDTF">2022-11-03T10:09:26Z</dcterms:created>
  <dcterms:modified xsi:type="dcterms:W3CDTF">2023-12-13T15:13:55Z</dcterms:modified>
</cp:coreProperties>
</file>