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9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nomia-my.sharepoint.com/personal/goncalo_novo_gee_gov_pt/Documents/Ambiente de Trabalho/"/>
    </mc:Choice>
  </mc:AlternateContent>
  <xr:revisionPtr revIDLastSave="712" documentId="13_ncr:1_{D1664632-68E0-4D82-8B6A-9119F02E3B5B}" xr6:coauthVersionLast="47" xr6:coauthVersionMax="47" xr10:uidLastSave="{ABE09F20-EA18-4B77-B1E5-90CDC5E9F34D}"/>
  <bookViews>
    <workbookView xWindow="-108" yWindow="-108" windowWidth="23256" windowHeight="12720" xr2:uid="{8D8FB6F8-C0A3-489E-8743-BD1D79D0616F}"/>
  </bookViews>
  <sheets>
    <sheet name="Índice" sheetId="1" r:id="rId1"/>
    <sheet name="1.1" sheetId="34" r:id="rId2"/>
    <sheet name="1.2" sheetId="2" r:id="rId3"/>
    <sheet name="1.3" sheetId="3" r:id="rId4"/>
    <sheet name="1.4." sheetId="4" r:id="rId5"/>
    <sheet name="1.5" sheetId="21" r:id="rId6"/>
    <sheet name="1.6" sheetId="24" r:id="rId7"/>
    <sheet name="1.7" sheetId="7" r:id="rId8"/>
    <sheet name="1.8" sheetId="13" r:id="rId9"/>
    <sheet name="1.9" sheetId="14" r:id="rId10"/>
    <sheet name="1.10" sheetId="10" r:id="rId11"/>
    <sheet name="1.11" sheetId="8" r:id="rId12"/>
    <sheet name="1.12" sheetId="12" r:id="rId13"/>
    <sheet name="1.13" sheetId="11" r:id="rId14"/>
    <sheet name="1.14" sheetId="17" r:id="rId15"/>
    <sheet name="1.15" sheetId="19" r:id="rId16"/>
    <sheet name="1.16" sheetId="18" r:id="rId17"/>
    <sheet name="1.17" sheetId="20" r:id="rId18"/>
    <sheet name="1.18" sheetId="37" r:id="rId19"/>
    <sheet name="1.19" sheetId="38" r:id="rId20"/>
    <sheet name="2.1" sheetId="52" r:id="rId21"/>
    <sheet name="2.2" sheetId="48" r:id="rId22"/>
    <sheet name="2.3" sheetId="49" r:id="rId23"/>
    <sheet name="2.4" sheetId="50" r:id="rId24"/>
    <sheet name="2.5" sheetId="51" r:id="rId25"/>
    <sheet name="2.6" sheetId="53" r:id="rId26"/>
    <sheet name="2.7" sheetId="54" r:id="rId27"/>
    <sheet name="2.8" sheetId="36" r:id="rId28"/>
    <sheet name="2.9" sheetId="27" r:id="rId29"/>
    <sheet name="2.10" sheetId="23" r:id="rId30"/>
    <sheet name="2.11" sheetId="29" r:id="rId31"/>
    <sheet name="2.12" sheetId="57" r:id="rId32"/>
    <sheet name="2.13" sheetId="56" r:id="rId33"/>
    <sheet name="2.14" sheetId="39" r:id="rId34"/>
    <sheet name="2.15" sheetId="40" r:id="rId35"/>
    <sheet name="3.1" sheetId="41" r:id="rId36"/>
    <sheet name="3.2" sheetId="42" r:id="rId37"/>
    <sheet name="3.3" sheetId="30" r:id="rId38"/>
    <sheet name="3.4" sheetId="43" r:id="rId39"/>
    <sheet name="3.5" sheetId="31" r:id="rId40"/>
    <sheet name="4.1" sheetId="33" r:id="rId41"/>
    <sheet name="4.2" sheetId="32" r:id="rId42"/>
    <sheet name="4.3" sheetId="35" r:id="rId43"/>
    <sheet name="4.4" sheetId="22" r:id="rId44"/>
  </sheets>
  <definedNames>
    <definedName name="_xlnm.Print_Area" localSheetId="1">'1.1'!$A$1:$K$73</definedName>
    <definedName name="_xlnm.Print_Area" localSheetId="10">'1.10'!$A$1:$R$37</definedName>
    <definedName name="_xlnm.Print_Area" localSheetId="11">'1.11'!$A$1:$K$60</definedName>
    <definedName name="_xlnm.Print_Area" localSheetId="12">'1.12'!$A$1:$O$37</definedName>
    <definedName name="_xlnm.Print_Area" localSheetId="13">'1.13'!$A$1:$O$37</definedName>
    <definedName name="_xlnm.Print_Area" localSheetId="14">'1.14'!$A$1:$O$38</definedName>
    <definedName name="_xlnm.Print_Area" localSheetId="15">'1.15'!$A$1:$O$39</definedName>
    <definedName name="_xlnm.Print_Area" localSheetId="16">'1.16'!$A$1:$O$59</definedName>
    <definedName name="_xlnm.Print_Area" localSheetId="17">'1.17'!$A$1:$N$22</definedName>
    <definedName name="_xlnm.Print_Area" localSheetId="18">'1.18'!$A$1:$N$16</definedName>
    <definedName name="_xlnm.Print_Area" localSheetId="19">'1.19'!$A$1:$I$39</definedName>
    <definedName name="_xlnm.Print_Area" localSheetId="2">'1.2'!$A$1:$K$77</definedName>
    <definedName name="_xlnm.Print_Area" localSheetId="3">'1.3'!$A$1:$J$75</definedName>
    <definedName name="_xlnm.Print_Area" localSheetId="4">'1.4.'!$A$1:$I$118</definedName>
    <definedName name="_xlnm.Print_Area" localSheetId="5">'1.5'!$A$1:$H$109</definedName>
    <definedName name="_xlnm.Print_Area" localSheetId="6">'1.6'!$A$1:$I$29</definedName>
    <definedName name="_xlnm.Print_Area" localSheetId="7">'1.7'!$A$1:$N$58</definedName>
    <definedName name="_xlnm.Print_Area" localSheetId="8">'1.8'!$A$1:$R$37</definedName>
    <definedName name="_xlnm.Print_Area" localSheetId="9">'1.9'!$A$1:$P$37</definedName>
    <definedName name="_xlnm.Print_Area" localSheetId="20">'2.1'!$A$1:$N$35</definedName>
    <definedName name="_xlnm.Print_Area" localSheetId="29">'2.10'!$A$1:$Q$36</definedName>
    <definedName name="_xlnm.Print_Area" localSheetId="30">'2.11'!$A$1:$M$15</definedName>
    <definedName name="_xlnm.Print_Area" localSheetId="31">'2.12'!$A$1:$J$34</definedName>
    <definedName name="_xlnm.Print_Area" localSheetId="32">'2.13'!$A$1:$J$82</definedName>
    <definedName name="_xlnm.Print_Area" localSheetId="33">'2.14'!$A$1:$K$20</definedName>
    <definedName name="_xlnm.Print_Area" localSheetId="34">'2.15'!$A$1:$N$18</definedName>
    <definedName name="_xlnm.Print_Area" localSheetId="21">'2.2'!$A$1:$P$36</definedName>
    <definedName name="_xlnm.Print_Area" localSheetId="22">'2.3'!$A$1:$W$64</definedName>
    <definedName name="_xlnm.Print_Area" localSheetId="23">'2.4'!$A$1:$P$36</definedName>
    <definedName name="_xlnm.Print_Area" localSheetId="24">'2.5'!$A$1:$P$36</definedName>
    <definedName name="_xlnm.Print_Area" localSheetId="25">'2.6'!$A$1:$P$35</definedName>
    <definedName name="_xlnm.Print_Area" localSheetId="26">'2.7'!$A$1:$P$36</definedName>
    <definedName name="_xlnm.Print_Area" localSheetId="27">'2.8'!$A$1:$P$65</definedName>
    <definedName name="_xlnm.Print_Area" localSheetId="28">'2.9'!$A$1:$O$12</definedName>
    <definedName name="_xlnm.Print_Area" localSheetId="35">'3.1'!$A$1:$P$47</definedName>
    <definedName name="_xlnm.Print_Area" localSheetId="36">'3.2'!$A$1:$H$35</definedName>
    <definedName name="_xlnm.Print_Area" localSheetId="37">'3.3'!$A$1:$AC$98</definedName>
    <definedName name="_xlnm.Print_Area" localSheetId="38">'3.4'!$A$1:$K$38</definedName>
    <definedName name="_xlnm.Print_Area" localSheetId="39">'3.5'!$A$1:$Q$47</definedName>
    <definedName name="_xlnm.Print_Area" localSheetId="40">'4.1'!$A$1:$K$76</definedName>
    <definedName name="_xlnm.Print_Area" localSheetId="41">'4.2'!$A$1:$J$75</definedName>
    <definedName name="_xlnm.Print_Area" localSheetId="42">'4.3'!$A$1:$P$120</definedName>
    <definedName name="_xlnm.Print_Area" localSheetId="43">'4.4'!$A$1:$N$82</definedName>
    <definedName name="_xlnm.Print_Area" localSheetId="0">Índice!$A$1:$J$68</definedName>
    <definedName name="_xlnm.Print_Titles" localSheetId="4">'1.4.'!$6:$6</definedName>
    <definedName name="_xlnm.Print_Titles" localSheetId="5">'1.5'!$67:$67</definedName>
    <definedName name="_xlnm.Print_Titles" localSheetId="7">'1.7'!$B:$B</definedName>
    <definedName name="_xlnm.Print_Titles" localSheetId="40">'4.1'!$69:$69</definedName>
    <definedName name="_xlnm.Print_Titles" localSheetId="41">'4.2'!$68:$68</definedName>
    <definedName name="_xlnm.Print_Titles" localSheetId="42">'4.3'!$25:$25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39" l="1"/>
  <c r="H18" i="39"/>
  <c r="H17" i="39"/>
  <c r="H16" i="39"/>
  <c r="H15" i="39"/>
  <c r="H14" i="39"/>
  <c r="H13" i="39"/>
  <c r="H12" i="39"/>
  <c r="H11" i="39"/>
  <c r="H10" i="39"/>
  <c r="G70" i="32" l="1"/>
  <c r="G71" i="32"/>
  <c r="G72" i="32"/>
  <c r="G73" i="32"/>
  <c r="G74" i="32"/>
  <c r="G69" i="32"/>
  <c r="G71" i="33"/>
  <c r="G72" i="33"/>
  <c r="G73" i="33"/>
  <c r="G74" i="33"/>
  <c r="G75" i="33"/>
  <c r="G70" i="33"/>
  <c r="N11" i="37" l="1"/>
  <c r="C9" i="38" a="1"/>
  <c r="C9" i="38" s="1"/>
  <c r="N15" i="37"/>
  <c r="N14" i="37"/>
  <c r="N13" i="37"/>
  <c r="N12" i="37"/>
  <c r="N10" i="37"/>
  <c r="G115" i="4"/>
  <c r="G116" i="4"/>
  <c r="G117" i="4"/>
  <c r="G114" i="4"/>
  <c r="G70" i="3"/>
  <c r="G71" i="3"/>
  <c r="G72" i="3"/>
  <c r="G73" i="3"/>
  <c r="G74" i="3"/>
  <c r="G69" i="3"/>
  <c r="G72" i="2"/>
  <c r="G73" i="2"/>
  <c r="G74" i="2"/>
  <c r="G75" i="2"/>
  <c r="G76" i="2"/>
  <c r="G71" i="2"/>
  <c r="G9" i="33" l="1"/>
  <c r="G10" i="33"/>
  <c r="G11" i="33"/>
  <c r="G12" i="33"/>
  <c r="G13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26" i="33"/>
  <c r="G27" i="33"/>
  <c r="G28" i="33"/>
  <c r="G29" i="33"/>
  <c r="G30" i="33"/>
  <c r="G32" i="33"/>
  <c r="G33" i="33"/>
  <c r="G34" i="33"/>
  <c r="G35" i="33"/>
  <c r="G36" i="33"/>
  <c r="G37" i="33"/>
  <c r="G38" i="33"/>
  <c r="G39" i="33"/>
  <c r="G40" i="33"/>
  <c r="G41" i="33"/>
  <c r="G42" i="33"/>
  <c r="G43" i="33"/>
  <c r="G44" i="33"/>
  <c r="G45" i="33"/>
  <c r="G46" i="33"/>
  <c r="G47" i="33"/>
  <c r="G48" i="33"/>
  <c r="G49" i="33"/>
  <c r="G50" i="33"/>
  <c r="G51" i="33"/>
  <c r="G52" i="33"/>
  <c r="G53" i="33"/>
  <c r="G54" i="33"/>
  <c r="G55" i="33"/>
  <c r="G56" i="33"/>
  <c r="G57" i="33"/>
  <c r="G58" i="33"/>
  <c r="G59" i="33"/>
  <c r="G60" i="33"/>
  <c r="G61" i="33"/>
  <c r="G62" i="33"/>
  <c r="G63" i="33"/>
  <c r="G8" i="33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8" i="32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7" i="3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7" i="2"/>
  <c r="G31" i="34"/>
  <c r="G26" i="34"/>
  <c r="G27" i="34"/>
  <c r="G28" i="34"/>
  <c r="G63" i="34"/>
  <c r="G59" i="34"/>
  <c r="G21" i="34"/>
  <c r="G51" i="34"/>
  <c r="G24" i="34"/>
  <c r="G47" i="34"/>
  <c r="G62" i="34"/>
  <c r="G52" i="34"/>
  <c r="G8" i="34"/>
  <c r="G19" i="34"/>
  <c r="G55" i="34"/>
  <c r="G45" i="34"/>
  <c r="G43" i="34"/>
  <c r="G29" i="34"/>
  <c r="G17" i="34"/>
  <c r="G54" i="34"/>
  <c r="G15" i="34"/>
  <c r="G35" i="34"/>
  <c r="G53" i="34"/>
  <c r="G12" i="34"/>
  <c r="G46" i="34"/>
  <c r="G44" i="34"/>
  <c r="G50" i="34"/>
  <c r="G18" i="34"/>
  <c r="G23" i="34"/>
  <c r="G32" i="34"/>
  <c r="G48" i="34"/>
  <c r="G41" i="34"/>
  <c r="G42" i="34"/>
  <c r="G36" i="34"/>
  <c r="G20" i="34"/>
  <c r="G39" i="34"/>
  <c r="G61" i="34"/>
  <c r="G38" i="34"/>
  <c r="G16" i="34"/>
  <c r="G13" i="34"/>
  <c r="G60" i="34"/>
  <c r="G56" i="34"/>
  <c r="G49" i="34"/>
  <c r="G25" i="34"/>
  <c r="G30" i="34"/>
  <c r="G33" i="34"/>
  <c r="G34" i="34"/>
  <c r="G57" i="34"/>
  <c r="G10" i="34"/>
  <c r="G11" i="34"/>
  <c r="G9" i="34"/>
  <c r="G40" i="34"/>
  <c r="G14" i="34"/>
  <c r="G58" i="34"/>
  <c r="G22" i="34"/>
  <c r="D70" i="30"/>
  <c r="E70" i="30"/>
  <c r="F70" i="30"/>
  <c r="G70" i="30"/>
  <c r="H70" i="30"/>
  <c r="J70" i="30"/>
  <c r="K70" i="30"/>
  <c r="L70" i="30"/>
  <c r="M70" i="30"/>
  <c r="N70" i="30"/>
  <c r="O70" i="30"/>
  <c r="P70" i="30"/>
  <c r="Q70" i="30"/>
  <c r="R70" i="30"/>
  <c r="S70" i="30"/>
  <c r="U70" i="30"/>
  <c r="V70" i="30"/>
  <c r="W70" i="30"/>
  <c r="X70" i="30"/>
  <c r="Z70" i="30"/>
  <c r="AA70" i="30"/>
  <c r="AB70" i="30"/>
  <c r="D71" i="30"/>
  <c r="E71" i="30"/>
  <c r="F71" i="30"/>
  <c r="G71" i="30"/>
  <c r="H71" i="30"/>
  <c r="J71" i="30"/>
  <c r="K71" i="30"/>
  <c r="L71" i="30"/>
  <c r="M71" i="30"/>
  <c r="N71" i="30"/>
  <c r="O71" i="30"/>
  <c r="P71" i="30"/>
  <c r="Q71" i="30"/>
  <c r="R71" i="30"/>
  <c r="S71" i="30"/>
  <c r="U71" i="30"/>
  <c r="V71" i="30"/>
  <c r="W71" i="30"/>
  <c r="X71" i="30"/>
  <c r="Z71" i="30"/>
  <c r="AA71" i="30"/>
  <c r="AB71" i="30"/>
  <c r="C71" i="30"/>
  <c r="C70" i="30"/>
  <c r="AC54" i="30"/>
  <c r="Y54" i="30"/>
  <c r="T54" i="30"/>
  <c r="I54" i="30"/>
  <c r="AC53" i="30"/>
  <c r="Y53" i="30"/>
  <c r="T53" i="30"/>
  <c r="I53" i="30"/>
  <c r="I12" i="30"/>
  <c r="I13" i="30"/>
  <c r="I11" i="30"/>
  <c r="T12" i="30"/>
  <c r="T13" i="30"/>
  <c r="T11" i="30"/>
  <c r="Y12" i="30"/>
  <c r="Y13" i="30"/>
  <c r="Y11" i="30"/>
  <c r="AC12" i="30"/>
  <c r="AC13" i="30"/>
  <c r="AC11" i="30"/>
  <c r="M9" i="29"/>
  <c r="M10" i="29"/>
  <c r="M11" i="29"/>
  <c r="M12" i="29"/>
  <c r="M13" i="29"/>
  <c r="Y71" i="30" l="1"/>
  <c r="AC71" i="30"/>
  <c r="T71" i="30"/>
  <c r="T70" i="30"/>
  <c r="Y70" i="30"/>
  <c r="I71" i="30"/>
  <c r="AC70" i="30"/>
  <c r="I70" i="30"/>
  <c r="N8" i="20" l="1"/>
  <c r="N9" i="20"/>
  <c r="N10" i="20"/>
  <c r="N11" i="20"/>
  <c r="N12" i="20"/>
  <c r="N13" i="20"/>
  <c r="N14" i="20"/>
  <c r="N15" i="20"/>
  <c r="N16" i="20"/>
  <c r="N17" i="20"/>
  <c r="N18" i="20"/>
  <c r="N19" i="20"/>
  <c r="N20" i="20"/>
  <c r="C9" i="19" a="1"/>
  <c r="C9" i="1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<sst xmlns="http://schemas.openxmlformats.org/spreadsheetml/2006/main" count="1991" uniqueCount="498">
  <si>
    <t>1. Determinantes Macroeconómicas</t>
  </si>
  <si>
    <t>1.1. WCR - Ranking geral e posição de Portugal</t>
  </si>
  <si>
    <t>1.2. WCR - Ranking no fator Desempenho Económico, posição de Portugal nas suas subdimensões</t>
  </si>
  <si>
    <t>1.3. WCR - Ranking no fator Infraestruturas, posição de Portugal nas suas subdimensões</t>
  </si>
  <si>
    <t>1.4. GPI - Ranking geral, posição de Portugal nas suas subdimensões e evolução do melhor performer, Portugal e UE (2019-2022)</t>
  </si>
  <si>
    <t>1.5. CPI - Ranking geral, posição de Portugal e evolução do melhor performer, Portugal e UE (2019-2021)</t>
  </si>
  <si>
    <t>1.6. WGI - Posição de Portugal e da UE por dimensão (2019 e 2021)</t>
  </si>
  <si>
    <t>1.7. Índice de dependência de idosos (Terceira variante - população de 65 ou mais anos sobre população entre os 20 e 64 anos)</t>
  </si>
  <si>
    <t>1.8. População entre os 25-34 anos com educação terciária (ISCED 2011 - Níveis 5-8) (%)</t>
  </si>
  <si>
    <t>1.9. Licenciados com educação terciária em ciência, matemática, computação, engenharia, manufacturing e construção (por 1000 pessoas entre 20-29 anos)</t>
  </si>
  <si>
    <t>1.10. DESI - Especialistas em TIC (%)</t>
  </si>
  <si>
    <t>1.11. DESI - População com competências digitais básicas e acima de básicas (%)</t>
  </si>
  <si>
    <t>1.12. DESI - PME com pelo menos um nível básico de intensidade digital (%)</t>
  </si>
  <si>
    <t>1.13. DESI - Serviços públicos digitais para empresas (Pontuação)</t>
  </si>
  <si>
    <t>1.14. EIS - Financiamento direto estatal e apoios fiscais do Estado para R&amp;D empresarial (Pontuação)</t>
  </si>
  <si>
    <t>1.15. IEF - Pontuação de Portugal e da UE nas suas dimensões</t>
  </si>
  <si>
    <t>1.16. IEF - Top 50</t>
  </si>
  <si>
    <t>1.17. IEF - Evoluçao de Portugal (2019-2022)</t>
  </si>
  <si>
    <t>1.18. ITCI - Evolução de Portugal (2019-2022)</t>
  </si>
  <si>
    <t>1.19. ITCI - Pontuação do melhor performer, Portugal e OCDE</t>
  </si>
  <si>
    <t>2. Custos de Contexto</t>
  </si>
  <si>
    <t>2.1. WBES - Pontuação de Portugal e da UE no domínio das Infraestruturas</t>
  </si>
  <si>
    <t>2.2. WBES - Empresas a registar interrupções no fornecimento de eletricidade (em %)</t>
  </si>
  <si>
    <t xml:space="preserve">2.3. WBES - Número de interrupções no fornecimento de eletricidade num mês típico, Duração média (horas) de uma típica interrupção no fornecimento de eletricidade </t>
  </si>
  <si>
    <t>2.4. WBES - Número de dias para obter uma ligação à rede elétrica</t>
  </si>
  <si>
    <t>2.5. WBES - Número de dias para obter uma licença de exploração</t>
  </si>
  <si>
    <t>2.6. WBES - Número de dias para obter um certificado de construção</t>
  </si>
  <si>
    <t>2.7. WBES - Número de dias para obter um certificado de importação</t>
  </si>
  <si>
    <t>2.8. WBES - Número de dias para despachar exportações diretas da alfândega e desalfandegar importações</t>
  </si>
  <si>
    <t>2.9. WBES - Dimensão Financiamento e suas subdimensões</t>
  </si>
  <si>
    <t>2.10. WBES - Maior obstáculo</t>
  </si>
  <si>
    <t>2.11. EGDI e EPI - Evolução de Portugal (2018-2022)</t>
  </si>
  <si>
    <t>2.12. IaCC - Importância atribuída a cada dimensão (2017 e 2021)</t>
  </si>
  <si>
    <t>2.13. IaCC - Indicador de importância por domínio dos custos de contexto e dimensão da empresa</t>
  </si>
  <si>
    <t>2.14. IaCC - Indicador final de obstáculo por domínio dos custos de contexto para o total das sociedades</t>
  </si>
  <si>
    <t>2.15. IaCC - Empresas para quais a complexidade de adesão às seguintes medidas de apoio constituiu um obstáculo elevado ou muito elevado ao acesso às mesmas</t>
  </si>
  <si>
    <t>3. Regulamentação do Mercado</t>
  </si>
  <si>
    <t>3.1. PMR - Pontuação global</t>
  </si>
  <si>
    <t xml:space="preserve">3.2. PMR - Pontuação do melhor performer, Portugal e UE </t>
  </si>
  <si>
    <t xml:space="preserve">3.3. STRI - Pontuação do melhor performer, Portugal e UE </t>
  </si>
  <si>
    <t>3.4. STRI - Pontuação de Portugal, melhor performer e OCDE no STRI 2021 – serviços de market bridging e infraestruturas</t>
  </si>
  <si>
    <t xml:space="preserve">3.5. EPRC - Pontuação global </t>
  </si>
  <si>
    <t>4. Eficiência do Mercado e Competitividade</t>
  </si>
  <si>
    <t>4.1. WCR - Ranking no fator Eficiência das Empresas, posição de Portugal nas suas subdimensões</t>
  </si>
  <si>
    <t>4.2. WCR - Ranking no fator Eficiência do Estado, posição de Portugal nas suas subdimensões</t>
  </si>
  <si>
    <t>4.3. EOS - Eficiência do quadro legal</t>
  </si>
  <si>
    <t>4.4. EOS - O Estado assegura um ambiente de negócios estável para se fazer negócios</t>
  </si>
  <si>
    <t>Índice</t>
  </si>
  <si>
    <t>World Competitiveness Ranking - IMD</t>
  </si>
  <si>
    <t>(Posição no ranking)</t>
  </si>
  <si>
    <t>∆19-22</t>
  </si>
  <si>
    <t>Dinamarca</t>
  </si>
  <si>
    <t>Suíça</t>
  </si>
  <si>
    <t>Singapura</t>
  </si>
  <si>
    <t>Suécia</t>
  </si>
  <si>
    <t>Hong Kong</t>
  </si>
  <si>
    <t>Países Baixos</t>
  </si>
  <si>
    <t>Taiwan</t>
  </si>
  <si>
    <t>Finlândia</t>
  </si>
  <si>
    <t>Noruega</t>
  </si>
  <si>
    <t>EUA</t>
  </si>
  <si>
    <t>Irlanda</t>
  </si>
  <si>
    <t>EAU</t>
  </si>
  <si>
    <t>Luxemburgo</t>
  </si>
  <si>
    <t>Canadá</t>
  </si>
  <si>
    <t>Alemanha</t>
  </si>
  <si>
    <t>Islândia</t>
  </si>
  <si>
    <t>China</t>
  </si>
  <si>
    <t>Qatar</t>
  </si>
  <si>
    <t>Austrália</t>
  </si>
  <si>
    <t>Áustria</t>
  </si>
  <si>
    <t>Bélgica</t>
  </si>
  <si>
    <t>Estónia</t>
  </si>
  <si>
    <t>Reino Unido</t>
  </si>
  <si>
    <t>Arábia Saudita</t>
  </si>
  <si>
    <t>Israel</t>
  </si>
  <si>
    <t>Rep.Checa</t>
  </si>
  <si>
    <t>Rep. da Coreia</t>
  </si>
  <si>
    <t>França</t>
  </si>
  <si>
    <t>Lituânia</t>
  </si>
  <si>
    <t>Bahrain</t>
  </si>
  <si>
    <t>Nova Zelândia</t>
  </si>
  <si>
    <t>Malásia</t>
  </si>
  <si>
    <t>Tailândia</t>
  </si>
  <si>
    <t>Japão</t>
  </si>
  <si>
    <t>Letónia</t>
  </si>
  <si>
    <t>Espanha</t>
  </si>
  <si>
    <t>Índia</t>
  </si>
  <si>
    <t>Eslovénia</t>
  </si>
  <si>
    <t>Hungria</t>
  </si>
  <si>
    <t>Chipre</t>
  </si>
  <si>
    <t>Itália</t>
  </si>
  <si>
    <t>Portugal</t>
  </si>
  <si>
    <t>Indonésia</t>
  </si>
  <si>
    <t>Chile</t>
  </si>
  <si>
    <t xml:space="preserve">Croácia </t>
  </si>
  <si>
    <t>Grécia</t>
  </si>
  <si>
    <t>Filipinas</t>
  </si>
  <si>
    <t>Eslováquia</t>
  </si>
  <si>
    <t>Polónia</t>
  </si>
  <si>
    <t>Roménia</t>
  </si>
  <si>
    <t>Turquia</t>
  </si>
  <si>
    <t>Bulgária</t>
  </si>
  <si>
    <t>Perú</t>
  </si>
  <si>
    <t>México</t>
  </si>
  <si>
    <t>Colômbia</t>
  </si>
  <si>
    <t>Brasil</t>
  </si>
  <si>
    <t>Fonte: IMD, World Competitiveness Ranking, 2019-2022</t>
  </si>
  <si>
    <t>Posição de Portugal no World Competitiveness Ranking</t>
  </si>
  <si>
    <t>Rank '19
(#63)</t>
  </si>
  <si>
    <t>Rank '20
(#63)</t>
  </si>
  <si>
    <t>Rank '21
(#64)</t>
  </si>
  <si>
    <t>Rank '22
(#63)</t>
  </si>
  <si>
    <t>Desempenho Económico - World Competitiveness Ranking</t>
  </si>
  <si>
    <t>Posição de Portugal nas subdimensões do fator Desempenho Económico</t>
  </si>
  <si>
    <t>Desempenho Económico</t>
  </si>
  <si>
    <t>Economia Nacional</t>
  </si>
  <si>
    <t>Comércio Internacional</t>
  </si>
  <si>
    <t>Investimento Estrangeiro</t>
  </si>
  <si>
    <t>Emprego</t>
  </si>
  <si>
    <t>Preços</t>
  </si>
  <si>
    <t>Infraestruturas - World Competitiveness Ranking</t>
  </si>
  <si>
    <t>Posição de Portugal nas subdimensões do fator Infraestrutura</t>
  </si>
  <si>
    <t>Infraestrutura</t>
  </si>
  <si>
    <t>Infraestrutura 
Básica</t>
  </si>
  <si>
    <t>Infraestrutura Tecnológica</t>
  </si>
  <si>
    <t>Infraestrutura 
Científica</t>
  </si>
  <si>
    <t>Saúde e Ambiente</t>
  </si>
  <si>
    <t>Educação</t>
  </si>
  <si>
    <t>Global Peace Index - IEP</t>
  </si>
  <si>
    <t>(Pontuação)</t>
  </si>
  <si>
    <t>Rep. Checa</t>
  </si>
  <si>
    <t>Croácia</t>
  </si>
  <si>
    <t>Butão</t>
  </si>
  <si>
    <t>UE</t>
  </si>
  <si>
    <t>Rep. Ilhas Maurícias</t>
  </si>
  <si>
    <t>Macedónia do Norte</t>
  </si>
  <si>
    <t>Costa Rica</t>
  </si>
  <si>
    <t>Kuwait</t>
  </si>
  <si>
    <t>Gana</t>
  </si>
  <si>
    <t>Albânia</t>
  </si>
  <si>
    <t>Mongólia</t>
  </si>
  <si>
    <t>Coreia do Sul</t>
  </si>
  <si>
    <t>Vietname</t>
  </si>
  <si>
    <t>Gâmbia</t>
  </si>
  <si>
    <t>Uruguai</t>
  </si>
  <si>
    <t>Botswana</t>
  </si>
  <si>
    <t>Montenegro</t>
  </si>
  <si>
    <t>Serra Leoa</t>
  </si>
  <si>
    <t>Laos</t>
  </si>
  <si>
    <t>Sérvia</t>
  </si>
  <si>
    <t>Timor-Leste</t>
  </si>
  <si>
    <t>Zâmbia</t>
  </si>
  <si>
    <t>Jordânia</t>
  </si>
  <si>
    <t>Bósnia e Herzegovina</t>
  </si>
  <si>
    <t>Guiné Equatorial</t>
  </si>
  <si>
    <t>Panamá</t>
  </si>
  <si>
    <t>Cambodja</t>
  </si>
  <si>
    <t>Moldova</t>
  </si>
  <si>
    <t>Omã</t>
  </si>
  <si>
    <t>Malawi</t>
  </si>
  <si>
    <t>Namíbia</t>
  </si>
  <si>
    <t>Argentina</t>
  </si>
  <si>
    <t>Senegal</t>
  </si>
  <si>
    <t>Kosovo</t>
  </si>
  <si>
    <t>Ruanda</t>
  </si>
  <si>
    <t>Nepal</t>
  </si>
  <si>
    <t>Marrocos</t>
  </si>
  <si>
    <t>Gabão</t>
  </si>
  <si>
    <t>Liberia</t>
  </si>
  <si>
    <t>Fonte: IEP, Global Peace Index, 2019-2022</t>
  </si>
  <si>
    <t xml:space="preserve">Evolução da pontuação de Islândia, Portugal e UE </t>
  </si>
  <si>
    <t>Posição de Portugal nas dimensões do Global Peace Index</t>
  </si>
  <si>
    <t>Global Peace Index</t>
  </si>
  <si>
    <t>Segurança e Proteção Societal</t>
  </si>
  <si>
    <t>Militarização</t>
  </si>
  <si>
    <t>Conflito Contínuo</t>
  </si>
  <si>
    <t>Corruption Perceptions Index - Transparency International</t>
  </si>
  <si>
    <t xml:space="preserve">Áustria </t>
  </si>
  <si>
    <t>Seychelles</t>
  </si>
  <si>
    <t>Barbados</t>
  </si>
  <si>
    <t>Bahamas</t>
  </si>
  <si>
    <t>São Vicente e Granadinas</t>
  </si>
  <si>
    <t>Cabo Verde</t>
  </si>
  <si>
    <t>Santa Lúcia</t>
  </si>
  <si>
    <t>Fiji</t>
  </si>
  <si>
    <t>Geórgia</t>
  </si>
  <si>
    <t>Dominica</t>
  </si>
  <si>
    <t>Malta</t>
  </si>
  <si>
    <t>Fonte: Transparency International, Corruption Perceptions Index, 2019-2021</t>
  </si>
  <si>
    <t xml:space="preserve">Evolução da pontuação de Dinamarca, Portugal e UE </t>
  </si>
  <si>
    <t>Posição de Portugal no Corruption Perceptions Index</t>
  </si>
  <si>
    <t>Rank '19
(#180)</t>
  </si>
  <si>
    <t>Rank '20
(#180)</t>
  </si>
  <si>
    <t>Rank '21
(#180)</t>
  </si>
  <si>
    <t>Worldwide Governance Indicators - World Bank</t>
  </si>
  <si>
    <t>Participação e Accountability</t>
  </si>
  <si>
    <t>Estabilidade política e ausência de violência/terrorismo</t>
  </si>
  <si>
    <t>Eficácia do Estado</t>
  </si>
  <si>
    <t>Qualidade regulatória</t>
  </si>
  <si>
    <t>Cumprimento da Lei</t>
  </si>
  <si>
    <t>Controlo da corrupção</t>
  </si>
  <si>
    <t>UE (2021)</t>
  </si>
  <si>
    <t>Portugal (2021)</t>
  </si>
  <si>
    <t>Portugal (2019)</t>
  </si>
  <si>
    <t>Fonte: World Bank, Worldwide Governance Indicators, 2019-2021</t>
  </si>
  <si>
    <t>Índice de dependência de idosos (%) - Eurostat</t>
  </si>
  <si>
    <t>(Terceira variante - população de 65 ou mais anos sobre população entre os 20 e 64 anos)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</si>
  <si>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[DEMO_PJANIND]</t>
    </r>
  </si>
  <si>
    <t>População com educação terciária (ISCED 2011 - Níveis 5-8) - Eurostat</t>
  </si>
  <si>
    <t>(% da população entre 25-34)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</si>
  <si>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[EDAT_LFS_9903]</t>
    </r>
  </si>
  <si>
    <t>Licenciados com educação terciária em ciência, matemática, computação, engenharia, manufacturing e construção - Eurostat</t>
  </si>
  <si>
    <t>(por 1000 pessoas entre 20-29)</t>
  </si>
  <si>
    <t>UE (2020)</t>
  </si>
  <si>
    <t>: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</si>
  <si>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[EDUC_UOE_GRAD04]</t>
    </r>
  </si>
  <si>
    <t xml:space="preserve">Especialistas em TIC - DESI </t>
  </si>
  <si>
    <t>(%)</t>
  </si>
  <si>
    <t>UE (2022)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</si>
  <si>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[desi_hc_ictspec]</t>
    </r>
  </si>
  <si>
    <t xml:space="preserve">Pelo menos competências digitais básicas - DESI </t>
  </si>
  <si>
    <t xml:space="preserve">Competências digitais acima de básicas - DESI 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</si>
  <si>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[desi_hc_bds]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</si>
  <si>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[desi_hc_abds]</t>
    </r>
  </si>
  <si>
    <t xml:space="preserve">PME com pelo menos um nível básico de intensidade digital - DESI 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</si>
  <si>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[desi_idt_smedi]</t>
    </r>
  </si>
  <si>
    <t xml:space="preserve">Serviços públicos digitais para empresas - DESI 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</si>
  <si>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[desi_dps_psbiz]</t>
    </r>
  </si>
  <si>
    <t>Financiamento direto estatal e apoios fiscais do Estado para R&amp;D empresarial - European Innovation Scoreboard</t>
  </si>
  <si>
    <t>Soma do GTARD e financiamento direto da BERD por PIB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</si>
  <si>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OECD R&amp;D Tax Incentive Database</t>
    </r>
  </si>
  <si>
    <t>Eurostat [nama_10_gdp]</t>
  </si>
  <si>
    <t>Relativo às pontuações da UE para cada ano</t>
  </si>
  <si>
    <t>Index of Economic Freedom - Heritage Foundation</t>
  </si>
  <si>
    <t>Rank</t>
  </si>
  <si>
    <t>Direitos propriedade</t>
  </si>
  <si>
    <t>Eficiência judicial</t>
  </si>
  <si>
    <t>Integridade governamental</t>
  </si>
  <si>
    <t>Carga fiscal</t>
  </si>
  <si>
    <t>Despesa do Estado</t>
  </si>
  <si>
    <t>Saúde orçamental</t>
  </si>
  <si>
    <t>Liberdade das empresas</t>
  </si>
  <si>
    <t>Liberdade do trabalho</t>
  </si>
  <si>
    <t>Liberdade monetária</t>
  </si>
  <si>
    <t>Liberdade comercial</t>
  </si>
  <si>
    <t>Liberdade de investimento</t>
  </si>
  <si>
    <t>Liberdade financeira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</si>
  <si>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Heritage Foundation, Index of Economic Freedom, 2019 e 2022</t>
    </r>
  </si>
  <si>
    <t>Top 50 Index of Economic Freedom - Heritage Foundation</t>
  </si>
  <si>
    <t>Saúde fiscal</t>
  </si>
  <si>
    <t>Liberdade empresarial</t>
  </si>
  <si>
    <t xml:space="preserve">Taiwan </t>
  </si>
  <si>
    <t>Ilhas Maurícias</t>
  </si>
  <si>
    <t>Ilhas Samoa</t>
  </si>
  <si>
    <t>Jamaica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</si>
  <si>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Heritage Foundation, Index of Economic Freedom, 2022</t>
    </r>
  </si>
  <si>
    <t>IEF - Evolução de Portugal (2019-2022)</t>
  </si>
  <si>
    <t>Evolução</t>
  </si>
  <si>
    <t>Rank '19
(#160)</t>
  </si>
  <si>
    <t>Rank '20
(#160)</t>
  </si>
  <si>
    <t>Rank '21
(#160)</t>
  </si>
  <si>
    <t>Rank '22
(#160)</t>
  </si>
  <si>
    <t>∆ '19 -'22</t>
  </si>
  <si>
    <t>Fonte: Heritage Foundation, Index of Economic Freedom, 2019-2022</t>
  </si>
  <si>
    <t>International Tax Competitiveness Index - Tax Foundation</t>
  </si>
  <si>
    <t>Evolução de Portugal (2019-2022)</t>
  </si>
  <si>
    <t>Rank '19</t>
  </si>
  <si>
    <t>Rank '20</t>
  </si>
  <si>
    <t>Rank '21</t>
  </si>
  <si>
    <t>Rank '22
(#39)</t>
  </si>
  <si>
    <t>Impostos sobre as empresas</t>
  </si>
  <si>
    <t>Impostos sobre o consumo</t>
  </si>
  <si>
    <t>Impostos sobre a propriedade</t>
  </si>
  <si>
    <t>Impostos sobre o rendimento pessoal</t>
  </si>
  <si>
    <t>Impostos transfronteiriços</t>
  </si>
  <si>
    <t>Fonte: Tax Foundation, International Tax Competitiveness Index, 2019-2022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</si>
  <si>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OCDE - ITCI</t>
    </r>
  </si>
  <si>
    <t>Rank (#39)</t>
  </si>
  <si>
    <t>OCDE</t>
  </si>
  <si>
    <t>Fonte: Tax Foundation, International Tax Competitiveness Index, 2019 e 2022</t>
  </si>
  <si>
    <t>Pontuação de Portugal e da UE no domínio das Infraestruturas - World Bank Enterprise Survey</t>
  </si>
  <si>
    <t>(2018-2021)</t>
  </si>
  <si>
    <t>Percentagem de empresas a registar interrupções no fornecimento de eletricidade</t>
  </si>
  <si>
    <t>Número de interrupções no fornecimento de eletricidade</t>
  </si>
  <si>
    <t>Se houve interrupções, duração média de uma típica interrupção no fornecimento de eletricidade (horas)</t>
  </si>
  <si>
    <t>Se houve interrupções, perdas médias a elas devidas (% vendas anual)</t>
  </si>
  <si>
    <t>Percentagem de empresas que detêm ou partilham um gerador</t>
  </si>
  <si>
    <t>Se um gerador é utilizado, proporção média da eletricidade provinda do gerador (%)</t>
  </si>
  <si>
    <t>Número de dias para obter uma ligação à rede elétrica</t>
  </si>
  <si>
    <t>Percentagem de empresas a identificar a eletricidade como um constrangimento maior</t>
  </si>
  <si>
    <t>Percentagem de empresas com insuficiências de água</t>
  </si>
  <si>
    <t>Número de insuficiências de água num mês típico</t>
  </si>
  <si>
    <t>Proporção de produtos perdidos por quebra ou derrame durante o transporte marítimo para mercados domésticos (%)</t>
  </si>
  <si>
    <t>Percentagem de empresas a identificar o transporte como um constrangimento maior</t>
  </si>
  <si>
    <t>Fonte: World Bank, Enterprise Survey, 2018-2021</t>
  </si>
  <si>
    <t>Empresas a registar interrupções no fornecimento de eletricidade (em %) - WBES</t>
  </si>
  <si>
    <t>Número de interrupções no fornecimento de eletricidade num mês típico - WBES</t>
  </si>
  <si>
    <t>Duração média (horas) de uma típica interrupção no fornecimento de eletricidade - WBES</t>
  </si>
  <si>
    <t>Número de dias para obter uma ligação à rede elétrica - WBES</t>
  </si>
  <si>
    <t>Número de dias para obter uma licença de exploração - WBES</t>
  </si>
  <si>
    <t>Número de dias para obter um certificado de construção - WBES</t>
  </si>
  <si>
    <t>Número de dias para obter um certificado de importação - WBES</t>
  </si>
  <si>
    <t>n,a,</t>
  </si>
  <si>
    <t>Dias para despachar exportações diretas da alfândega  - WBES</t>
  </si>
  <si>
    <t>Dias para desalfandegar importações - WBES</t>
  </si>
  <si>
    <t>Financiamento - WBES</t>
  </si>
  <si>
    <t>Percentagem de empresas com conta bancária ou de cheques</t>
  </si>
  <si>
    <t>Percentagem de empresas com uma linha de crédito bancária</t>
  </si>
  <si>
    <t>Percentagem de créditos que exigem colateral (%)</t>
  </si>
  <si>
    <t>Valor do colateral necessário para o crédito (% do crédito)</t>
  </si>
  <si>
    <t>Percentagem de empresas que não precisam de crédito</t>
  </si>
  <si>
    <t>Percentagem de empresas cujo pedido de crédito recente foi rejeitado</t>
  </si>
  <si>
    <t>Percentagem de empresas a usar os bancos para financiar o investimento</t>
  </si>
  <si>
    <t>Proporção do investimento financiada internamente (%)</t>
  </si>
  <si>
    <t>Proporção do investimentos financiada pelos bancos (%)</t>
  </si>
  <si>
    <t>Percentagem das empresas a usar os bancos para financiar o capital de exploração</t>
  </si>
  <si>
    <t>Percentagem de empresas a usar créditos do fornecedor/cliente para financiar o capital de exploração</t>
  </si>
  <si>
    <t>Proporção do capital de exploração financiado por bancos (%)</t>
  </si>
  <si>
    <t>Percentagem de empresas que identifica o acesso a financiamento como um constrangimento superior</t>
  </si>
  <si>
    <t>Percentagem das empresas a escolher o acesso a (…) como o seu maior obstáculo - WBES</t>
  </si>
  <si>
    <t>(%) (2018-2021)</t>
  </si>
  <si>
    <t>Acesso a financiamento</t>
  </si>
  <si>
    <t>Acesso a terreno</t>
  </si>
  <si>
    <t>Licenciamentos e autorizações</t>
  </si>
  <si>
    <t>Corrupção</t>
  </si>
  <si>
    <t>Tribunais</t>
  </si>
  <si>
    <t>Crime, roubo e desordem</t>
  </si>
  <si>
    <t>Serviços aduaneiros e regulamentação comercial</t>
  </si>
  <si>
    <t>Eletricidade</t>
  </si>
  <si>
    <t>Mão de obra inadequadamente qualificada</t>
  </si>
  <si>
    <t>Regulamentação laboral</t>
  </si>
  <si>
    <t>Instabilidade política</t>
  </si>
  <si>
    <t>Práticas do setor informal</t>
  </si>
  <si>
    <t>Administração fiscal</t>
  </si>
  <si>
    <t>Transportes</t>
  </si>
  <si>
    <t>E-Government Index e E-Participation Index - Nações Unidas</t>
  </si>
  <si>
    <t>Rank '18 (#193)</t>
  </si>
  <si>
    <t>Rank '20 (#193)</t>
  </si>
  <si>
    <t>Rank '22 (#193)</t>
  </si>
  <si>
    <t>∆ '18-'22</t>
  </si>
  <si>
    <t>E-Government Index</t>
  </si>
  <si>
    <t>E-Participation Index</t>
  </si>
  <si>
    <t>Online Service Index</t>
  </si>
  <si>
    <t>Human Capital Index</t>
  </si>
  <si>
    <t>Telecommunication Infrastructure Index</t>
  </si>
  <si>
    <t>Fonte: United Nations, UN e-Government Knowledge Database, 2018-2022</t>
  </si>
  <si>
    <t>Inquérito aos Custos de Contexto - INE</t>
  </si>
  <si>
    <t>Nada importante</t>
  </si>
  <si>
    <t>Pouco importante</t>
  </si>
  <si>
    <t>Indiferente</t>
  </si>
  <si>
    <t>Importante</t>
  </si>
  <si>
    <t>Muito importante</t>
  </si>
  <si>
    <t>Não responde</t>
  </si>
  <si>
    <t>Não aplicável</t>
  </si>
  <si>
    <t>Medida importância</t>
  </si>
  <si>
    <t>Total das sociedades</t>
  </si>
  <si>
    <t>Início de atividade</t>
  </si>
  <si>
    <t>Licenciamentos</t>
  </si>
  <si>
    <t>Indústrias de rede</t>
  </si>
  <si>
    <t>Financiamento</t>
  </si>
  <si>
    <t>Sistema judicial</t>
  </si>
  <si>
    <t>Sistema Fiscal</t>
  </si>
  <si>
    <t>Carga administrativa</t>
  </si>
  <si>
    <t>Barreiras à internacionalização</t>
  </si>
  <si>
    <t>Recursos humanos</t>
  </si>
  <si>
    <t>Fonte: INE, IaCC, 2021</t>
  </si>
  <si>
    <t>Fonte: INE, IaCC, 2017</t>
  </si>
  <si>
    <t>Indicador de importância por domínio dos custos de contexto e dimensão da empresa - IaCC</t>
  </si>
  <si>
    <t xml:space="preserve">Grandes </t>
  </si>
  <si>
    <t>Pequenas e médias</t>
  </si>
  <si>
    <t>Micro</t>
  </si>
  <si>
    <t>Medida de importância</t>
  </si>
  <si>
    <t>Sistema fiscal</t>
  </si>
  <si>
    <t>Fonte: INE, IaCC, 2017 e 2021</t>
  </si>
  <si>
    <t>Indicador final de obstáculo por domínio dos custos de contexto para o total das sociedades - IaCC</t>
  </si>
  <si>
    <t>Indicador de obstáculo</t>
  </si>
  <si>
    <t>∆ '17-'21</t>
  </si>
  <si>
    <t>Indicador global</t>
  </si>
  <si>
    <t>Empresas para quais a complexidade de adesão às seguintes medidas de apoio constituiu um obstáculo elevado ou muito elevado ao acesso às mesmas - IaCC</t>
  </si>
  <si>
    <t>PME</t>
  </si>
  <si>
    <t>Grandes</t>
  </si>
  <si>
    <t>Layoff simplificado</t>
  </si>
  <si>
    <t>Apoio à retoma progressiva/Incentivo extraordinário à normalização da atividade económica/Apoio simplificado para microempresas</t>
  </si>
  <si>
    <t>Moratória ao pagamento de juros e capital de créditos já existentes</t>
  </si>
  <si>
    <t>Programa Apoiar: Apoiar.pt, Apoiar restauração e Apoiar + simples</t>
  </si>
  <si>
    <t>Programa Apoiar: Rendas</t>
  </si>
  <si>
    <t>Acesso a novos créditos com juros bonificados ou garantias do Estado</t>
  </si>
  <si>
    <t>Suspensão do pagamento de obrigações fiscais e contributivas</t>
  </si>
  <si>
    <t>Recuperação e Resiliência ("Next Generation")</t>
  </si>
  <si>
    <t>Product Market Regulation - OCDE</t>
  </si>
  <si>
    <t>PMR 2018</t>
  </si>
  <si>
    <t>Média OCDE</t>
  </si>
  <si>
    <t>Fonte: OCDE, PMR, 2018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</si>
  <si>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OCDE - PMR</t>
    </r>
  </si>
  <si>
    <t>Controlo do Estado</t>
  </si>
  <si>
    <t>Envolvimento na operação de negócios</t>
  </si>
  <si>
    <t>Simplificação e avaliação das regulações</t>
  </si>
  <si>
    <t>Carga administrativa sobre as startups</t>
  </si>
  <si>
    <t>Barreiras nos setores dos Serviços e Indústrias de Rede</t>
  </si>
  <si>
    <t>Barreiras ao Comércio e Investimento</t>
  </si>
  <si>
    <t>Services Trade Restrictiveness Index - OECD</t>
  </si>
  <si>
    <t>Rede digital</t>
  </si>
  <si>
    <t>Transporte e distribuição da cadeia de abastecimento</t>
  </si>
  <si>
    <r>
      <rPr>
        <b/>
        <i/>
        <sz val="9"/>
        <color theme="0"/>
        <rFont val="Verdana"/>
        <family val="2"/>
      </rPr>
      <t>Market bridging</t>
    </r>
    <r>
      <rPr>
        <b/>
        <sz val="9"/>
        <color theme="0"/>
        <rFont val="Verdana"/>
        <family val="2"/>
      </rPr>
      <t xml:space="preserve"> e serviços de apoio</t>
    </r>
  </si>
  <si>
    <t>Serviços de infraestruturas físicas</t>
  </si>
  <si>
    <t>Média STRI</t>
  </si>
  <si>
    <t>Filmes</t>
  </si>
  <si>
    <t>Radiodifusão</t>
  </si>
  <si>
    <t>Gravação de som</t>
  </si>
  <si>
    <t>Telecomunicações</t>
  </si>
  <si>
    <t>Serviços de informática</t>
  </si>
  <si>
    <t>Média Rede digital</t>
  </si>
  <si>
    <t>Transporte aéreo</t>
  </si>
  <si>
    <t>Transporte marítimo</t>
  </si>
  <si>
    <t>Transporte rodoviário de carga</t>
  </si>
  <si>
    <t>Transporte ferroviário de carga</t>
  </si>
  <si>
    <t>Serviços postais</t>
  </si>
  <si>
    <t>Serviços de distribuição</t>
  </si>
  <si>
    <t>Logística - Movimentação de carga</t>
  </si>
  <si>
    <t xml:space="preserve">Logística - Armazenamento </t>
  </si>
  <si>
    <t>Logística - expedição de mercadorias</t>
  </si>
  <si>
    <t>Logística - despachos aduaneiros</t>
  </si>
  <si>
    <t>Média Transporte e distribuição da cadeia de abastecimento</t>
  </si>
  <si>
    <t>Serviços jurídicos</t>
  </si>
  <si>
    <t>Serviços de contabilidade</t>
  </si>
  <si>
    <t>Serviços da banca comercial</t>
  </si>
  <si>
    <t>Seguros</t>
  </si>
  <si>
    <t>Média Market bridging e serviços de apoio</t>
  </si>
  <si>
    <t>Serviços de construção</t>
  </si>
  <si>
    <t>Serviços de arquitetura</t>
  </si>
  <si>
    <t>Serviços de engenharia</t>
  </si>
  <si>
    <t>Média Serviços de infraestruturas físicas</t>
  </si>
  <si>
    <t>Fonte: OCDE, STRI, 2021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</si>
  <si>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UE - STRI</t>
    </r>
  </si>
  <si>
    <t>Fonte: OCDE, STRI, 2019</t>
  </si>
  <si>
    <t>Variação percentual entre 2019-2021 por indicador, STRI</t>
  </si>
  <si>
    <r>
      <rPr>
        <b/>
        <sz val="9"/>
        <color theme="0"/>
        <rFont val="Calibri"/>
        <family val="2"/>
      </rPr>
      <t>∆</t>
    </r>
    <r>
      <rPr>
        <b/>
        <sz val="9"/>
        <color theme="0"/>
        <rFont val="Verdana"/>
        <family val="2"/>
      </rPr>
      <t xml:space="preserve"> 2019-2021</t>
    </r>
  </si>
  <si>
    <t>Fonte: OCDE, STRI, 2019 e 2021</t>
  </si>
  <si>
    <t>Pontuação de Portugal, melhor performer e OCDE no STRI 2021 – serviços de market bridging e infraestruturas</t>
  </si>
  <si>
    <t>Jurídico</t>
  </si>
  <si>
    <t>Contabilidade</t>
  </si>
  <si>
    <t>Banca Comercial</t>
  </si>
  <si>
    <t>Construção</t>
  </si>
  <si>
    <t>Aquitetura</t>
  </si>
  <si>
    <t>Engenharia</t>
  </si>
  <si>
    <t>Employment Protection of Regular Contracts - OECD</t>
  </si>
  <si>
    <t>EPRC</t>
  </si>
  <si>
    <t>Fonte: OCDE, Employment Protection Legislation Database, 2019</t>
  </si>
  <si>
    <t>Eficiência das Empresas - World Competitiveness Ranking</t>
  </si>
  <si>
    <t>Rep.Coreia</t>
  </si>
  <si>
    <t>Posição de Portugal nas subdimensões do fator Eficiência das Empresas</t>
  </si>
  <si>
    <t>Eficiência das Empresas</t>
  </si>
  <si>
    <t>Produtividade e Eficiência</t>
  </si>
  <si>
    <t>Mercado laboral</t>
  </si>
  <si>
    <t>Práticas 
gestionárias</t>
  </si>
  <si>
    <t>Atitudes e Valores</t>
  </si>
  <si>
    <t>Eficiência do Estado - World Competitiveness Ranking</t>
  </si>
  <si>
    <t>Posição de Portugal nas subdimensões do fator Eficiência do Estado</t>
  </si>
  <si>
    <t>Eficiência do Estado</t>
  </si>
  <si>
    <t>Finanças Públicas</t>
  </si>
  <si>
    <t>Polícia Fiscal</t>
  </si>
  <si>
    <t>Quadro Institucional</t>
  </si>
  <si>
    <t>Legislação Empresarial</t>
  </si>
  <si>
    <t>Quadro Social</t>
  </si>
  <si>
    <t>Eficiência do quadro legal - Executive Opinion Survey</t>
  </si>
  <si>
    <t>Eficiência do quadro legal para resolver litígios, 1-7 (melhor)</t>
  </si>
  <si>
    <t>Eficiência do quadro legal em contestar acções do Estado, 1-7 (melhor)</t>
  </si>
  <si>
    <t>2017-18</t>
  </si>
  <si>
    <t>2020-21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</si>
  <si>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World Economic Forum, Executive Opinion Survey</t>
    </r>
    <r>
      <rPr>
        <sz val="9"/>
        <color theme="1"/>
        <rFont val="Verdana"/>
        <family val="2"/>
      </rPr>
      <t>, 2017-18 e 2020-21</t>
    </r>
  </si>
  <si>
    <t>Rank '17-18
(#117)</t>
  </si>
  <si>
    <t>Rank '20-21
(#117)</t>
  </si>
  <si>
    <t>Azerbaijão</t>
  </si>
  <si>
    <t xml:space="preserve">Hong Kong </t>
  </si>
  <si>
    <t>Egito</t>
  </si>
  <si>
    <t xml:space="preserve">Uruguai </t>
  </si>
  <si>
    <t>Paquistão</t>
  </si>
  <si>
    <t>Tanzânia</t>
  </si>
  <si>
    <t>África do Sul</t>
  </si>
  <si>
    <t xml:space="preserve">Ruanda </t>
  </si>
  <si>
    <t>Arménia</t>
  </si>
  <si>
    <t>Tajiquistão</t>
  </si>
  <si>
    <t>Benin</t>
  </si>
  <si>
    <t>Quénia</t>
  </si>
  <si>
    <t>Tunísia</t>
  </si>
  <si>
    <t>Costa do Marfim</t>
  </si>
  <si>
    <t>Sri Lanka</t>
  </si>
  <si>
    <t>Camarões</t>
  </si>
  <si>
    <t>Mali</t>
  </si>
  <si>
    <t>Lesoto</t>
  </si>
  <si>
    <t>Bangladeche</t>
  </si>
  <si>
    <t>Rep. Dominicana</t>
  </si>
  <si>
    <t>Chade</t>
  </si>
  <si>
    <t>Cazaquistão</t>
  </si>
  <si>
    <t xml:space="preserve">Equador </t>
  </si>
  <si>
    <t>O Estado assegura um ambiente de negócios estável para se fazer negócios - Executive Opinion Survey</t>
  </si>
  <si>
    <t xml:space="preserve">Suíça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</si>
</sst>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19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b/>
      <sz val="11"/>
      <name val="Verdana"/>
      <family val="2"/>
    </font>
    <font>
      <i/>
      <sz val="9"/>
      <color theme="1"/>
      <name val="Verdana"/>
      <family val="2"/>
    </font>
    <font>
      <b/>
      <sz val="9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</font>
    <font>
      <b/>
      <i/>
      <sz val="9"/>
      <color theme="0"/>
      <name val="Verdana"/>
      <family val="2"/>
    </font>
    <font>
      <b/>
      <sz val="12"/>
      <color theme="8" tint="-0.249977111117893"/>
      <name val="Verdana"/>
      <family val="2"/>
    </font>
    <font>
      <sz val="8"/>
      <name val="Calibri"/>
      <family val="2"/>
      <scheme val="minor"/>
    </font>
    <font>
      <b/>
      <i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9E8F"/>
        <bgColor indexed="64"/>
      </patternFill>
    </fill>
    <fill>
      <patternFill patternType="solid">
        <fgColor rgb="FF244553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2" fillId="3" borderId="0" xfId="0" applyFont="1" applyFill="1"/>
    <xf numFmtId="0" fontId="9" fillId="2" borderId="0" xfId="0" applyFont="1" applyFill="1" applyAlignment="1">
      <alignment horizontal="center"/>
    </xf>
    <xf numFmtId="0" fontId="3" fillId="3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/>
    <xf numFmtId="0" fontId="12" fillId="2" borderId="0" xfId="0" applyFont="1" applyFill="1"/>
    <xf numFmtId="164" fontId="9" fillId="2" borderId="0" xfId="1" applyNumberFormat="1" applyFont="1" applyFill="1"/>
    <xf numFmtId="0" fontId="13" fillId="2" borderId="0" xfId="2" applyFill="1"/>
    <xf numFmtId="0" fontId="12" fillId="4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justify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0" fillId="2" borderId="0" xfId="0" applyNumberFormat="1" applyFill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164" fontId="9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left" vertic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2" borderId="0" xfId="0" applyFont="1" applyFill="1" applyAlignment="1">
      <alignment horizontal="center" vertical="justify"/>
    </xf>
    <xf numFmtId="0" fontId="12" fillId="2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3" fillId="2" borderId="0" xfId="2" applyFill="1" applyAlignment="1">
      <alignment horizontal="left" indent="2"/>
    </xf>
    <xf numFmtId="0" fontId="16" fillId="2" borderId="0" xfId="0" applyFont="1" applyFill="1"/>
    <xf numFmtId="0" fontId="1" fillId="2" borderId="0" xfId="0" applyFont="1" applyFill="1"/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/>
    <xf numFmtId="2" fontId="1" fillId="2" borderId="0" xfId="0" applyNumberFormat="1" applyFont="1" applyFill="1" applyAlignment="1">
      <alignment horizontal="right"/>
    </xf>
    <xf numFmtId="2" fontId="1" fillId="0" borderId="0" xfId="0" applyNumberFormat="1" applyFont="1" applyAlignment="1">
      <alignment horizontal="right" vertical="center"/>
    </xf>
    <xf numFmtId="2" fontId="1" fillId="2" borderId="0" xfId="0" applyNumberFormat="1" applyFont="1" applyFill="1"/>
    <xf numFmtId="0" fontId="1" fillId="0" borderId="0" xfId="0" applyFont="1"/>
    <xf numFmtId="164" fontId="1" fillId="2" borderId="0" xfId="1" applyNumberFormat="1" applyFont="1" applyFill="1"/>
    <xf numFmtId="164" fontId="1" fillId="2" borderId="0" xfId="1" applyNumberFormat="1" applyFont="1" applyFill="1" applyAlignment="1">
      <alignment horizontal="center" vertical="center"/>
    </xf>
    <xf numFmtId="164" fontId="1" fillId="2" borderId="0" xfId="1" applyNumberFormat="1" applyFont="1" applyFill="1" applyAlignment="1">
      <alignment horizontal="center"/>
    </xf>
    <xf numFmtId="0" fontId="1" fillId="2" borderId="0" xfId="1" applyNumberFormat="1" applyFont="1" applyFill="1" applyAlignment="1"/>
    <xf numFmtId="0" fontId="1" fillId="2" borderId="0" xfId="1" applyNumberFormat="1" applyFont="1" applyFill="1" applyAlignment="1">
      <alignment horizontal="center"/>
    </xf>
    <xf numFmtId="166" fontId="1" fillId="2" borderId="0" xfId="0" applyNumberFormat="1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1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vertical="center"/>
    </xf>
    <xf numFmtId="166" fontId="1" fillId="2" borderId="0" xfId="0" applyNumberFormat="1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/>
    <xf numFmtId="166" fontId="1" fillId="2" borderId="0" xfId="1" applyNumberFormat="1" applyFont="1" applyFill="1"/>
    <xf numFmtId="0" fontId="1" fillId="2" borderId="0" xfId="1" applyNumberFormat="1" applyFont="1" applyFill="1"/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4" borderId="0" xfId="0" applyFont="1" applyFill="1"/>
    <xf numFmtId="0" fontId="1" fillId="2" borderId="0" xfId="0" applyFont="1" applyFill="1" applyAlignment="1">
      <alignment wrapText="1"/>
    </xf>
    <xf numFmtId="165" fontId="1" fillId="2" borderId="0" xfId="0" applyNumberFormat="1" applyFont="1" applyFill="1"/>
  </cellXfs>
  <cellStyles count="3">
    <cellStyle name="Hiperligação" xfId="2" builtinId="8"/>
    <cellStyle name="Normal" xfId="0" builtinId="0"/>
    <cellStyle name="Percentagem" xfId="1" builtinId="5"/>
  </cellStyles>
  <dxfs count="0"/>
  <tableStyles count="0" defaultTableStyle="TableStyleMedium2" defaultPivotStyle="PivotStyleLight16"/>
  <colors>
    <mruColors>
      <color rgb="FF244553"/>
      <color rgb="FF299E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'1.4.'!$B$7</c:f>
              <c:strCache>
                <c:ptCount val="1"/>
                <c:pt idx="0">
                  <c:v>Islândia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'1.4.'!$C$6:$F$6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'1.4.'!$C$7:$F$7</c:f>
              <c:numCache>
                <c:formatCode>General</c:formatCode>
                <c:ptCount val="4"/>
                <c:pt idx="0">
                  <c:v>1.0940000000000001</c:v>
                </c:pt>
                <c:pt idx="1">
                  <c:v>1.1040000000000001</c:v>
                </c:pt>
                <c:pt idx="2">
                  <c:v>1.1459999999999899</c:v>
                </c:pt>
                <c:pt idx="3">
                  <c:v>1.107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F-4D1A-983F-C03516D6BE5F}"/>
            </c:ext>
          </c:extLst>
        </c:ser>
        <c:ser>
          <c:idx val="1"/>
          <c:order val="1"/>
          <c:tx>
            <c:strRef>
              <c:f>'1.4.'!$B$12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'1.4.'!$C$12:$F$12</c:f>
              <c:numCache>
                <c:formatCode>General</c:formatCode>
                <c:ptCount val="4"/>
                <c:pt idx="0">
                  <c:v>1.2470000000000001</c:v>
                </c:pt>
                <c:pt idx="1">
                  <c:v>1.244</c:v>
                </c:pt>
                <c:pt idx="2">
                  <c:v>1.3029999999999899</c:v>
                </c:pt>
                <c:pt idx="3">
                  <c:v>1.3009999999999899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F-4D1A-983F-C03516D6BE5F}"/>
            </c:ext>
          </c:extLst>
        </c:ser>
        <c:ser>
          <c:idx val="2"/>
          <c:order val="2"/>
          <c:tx>
            <c:strRef>
              <c:f>'1.4.'!$B$30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'1.4.'!$C$30:$F$30</c:f>
              <c:numCache>
                <c:formatCode>0.000</c:formatCode>
                <c:ptCount val="4"/>
                <c:pt idx="0">
                  <c:v>1.5333599999999981</c:v>
                </c:pt>
                <c:pt idx="1">
                  <c:v>1.534919999999997</c:v>
                </c:pt>
                <c:pt idx="2">
                  <c:v>1.5327199999999948</c:v>
                </c:pt>
                <c:pt idx="3">
                  <c:v>1.5342399999999987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3F-4D1A-983F-C03516D6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253951"/>
        <c:axId val="559237311"/>
      </c:barChart>
      <c:catAx>
        <c:axId val="559253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37311"/>
        <c:crosses val="autoZero"/>
        <c:auto val="1"/>
        <c:lblAlgn val="ctr"/>
        <c:lblOffset val="100"/>
        <c:noMultiLvlLbl val="0"/>
      </c:catAx>
      <c:valAx>
        <c:axId val="559237311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53951"/>
        <c:crosses val="autoZero"/>
        <c:crossBetween val="between"/>
        <c:minorUnit val="1.0000000000000002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A61-4A6A-86FC-CC49A53F9169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'1.13'!$B$9:$B$36</c15:sqref>
                  </c15:fullRef>
                </c:ext>
              </c:extLst>
              <c:f>('1.13'!$B$9:$B$22,'1.13'!$B$24:$B$36)</c:f>
              <c:strCache>
                <c:ptCount val="27"/>
                <c:pt idx="0">
                  <c:v>Irlanda</c:v>
                </c:pt>
                <c:pt idx="1">
                  <c:v>Estónia</c:v>
                </c:pt>
                <c:pt idx="2">
                  <c:v>Malta</c:v>
                </c:pt>
                <c:pt idx="3">
                  <c:v>Luxemburgo</c:v>
                </c:pt>
                <c:pt idx="4">
                  <c:v>Espanha</c:v>
                </c:pt>
                <c:pt idx="5">
                  <c:v>Lituânia</c:v>
                </c:pt>
                <c:pt idx="6">
                  <c:v>Finlândia</c:v>
                </c:pt>
                <c:pt idx="7">
                  <c:v>Dinamarca</c:v>
                </c:pt>
                <c:pt idx="8">
                  <c:v>Suécia</c:v>
                </c:pt>
                <c:pt idx="9">
                  <c:v>Países Baixos</c:v>
                </c:pt>
                <c:pt idx="10">
                  <c:v>Letónia</c:v>
                </c:pt>
                <c:pt idx="11">
                  <c:v>Chipre</c:v>
                </c:pt>
                <c:pt idx="12">
                  <c:v>Eslovénia</c:v>
                </c:pt>
                <c:pt idx="13">
                  <c:v>Portugal</c:v>
                </c:pt>
                <c:pt idx="14">
                  <c:v>Áustria</c:v>
                </c:pt>
                <c:pt idx="15">
                  <c:v>Bélgica</c:v>
                </c:pt>
                <c:pt idx="16">
                  <c:v>Rep. Checa</c:v>
                </c:pt>
                <c:pt idx="17">
                  <c:v>França</c:v>
                </c:pt>
                <c:pt idx="18">
                  <c:v>Alemanha</c:v>
                </c:pt>
                <c:pt idx="19">
                  <c:v>Itália</c:v>
                </c:pt>
                <c:pt idx="20">
                  <c:v>Bulgária</c:v>
                </c:pt>
                <c:pt idx="21">
                  <c:v>Eslováquia</c:v>
                </c:pt>
                <c:pt idx="22">
                  <c:v>Hungria</c:v>
                </c:pt>
                <c:pt idx="23">
                  <c:v>Polónia</c:v>
                </c:pt>
                <c:pt idx="24">
                  <c:v>Croácia</c:v>
                </c:pt>
                <c:pt idx="25">
                  <c:v>Grécia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'1.13'!$C$9:$C$36</c15:sqref>
                  </c15:fullRef>
                </c:ext>
              </c:extLst>
              <c:f>('1.13'!$C$9:$C$22,'1.13'!$C$24:$C$36)</c:f>
              <c:numCache>
                <c:formatCode>General</c:formatCode>
                <c:ptCount val="27"/>
                <c:pt idx="0">
                  <c:v>100</c:v>
                </c:pt>
                <c:pt idx="1">
                  <c:v>97.5</c:v>
                </c:pt>
                <c:pt idx="2">
                  <c:v>97.222200000000001</c:v>
                </c:pt>
                <c:pt idx="3">
                  <c:v>96.666700000000006</c:v>
                </c:pt>
                <c:pt idx="4">
                  <c:v>93.625</c:v>
                </c:pt>
                <c:pt idx="5">
                  <c:v>92.8125</c:v>
                </c:pt>
                <c:pt idx="6">
                  <c:v>92.5</c:v>
                </c:pt>
                <c:pt idx="7">
                  <c:v>88.6905</c:v>
                </c:pt>
                <c:pt idx="8">
                  <c:v>87.847200000000001</c:v>
                </c:pt>
                <c:pt idx="9">
                  <c:v>87.777799999999999</c:v>
                </c:pt>
                <c:pt idx="10">
                  <c:v>85.833299999999994</c:v>
                </c:pt>
                <c:pt idx="11">
                  <c:v>85.798599999999993</c:v>
                </c:pt>
                <c:pt idx="12">
                  <c:v>83.958299999999994</c:v>
                </c:pt>
                <c:pt idx="13">
                  <c:v>81.944400000000002</c:v>
                </c:pt>
                <c:pt idx="14">
                  <c:v>81.428600000000003</c:v>
                </c:pt>
                <c:pt idx="15">
                  <c:v>81.011899999999997</c:v>
                </c:pt>
                <c:pt idx="16">
                  <c:v>80.75</c:v>
                </c:pt>
                <c:pt idx="17">
                  <c:v>80.138900000000007</c:v>
                </c:pt>
                <c:pt idx="18">
                  <c:v>79.855699999999999</c:v>
                </c:pt>
                <c:pt idx="19">
                  <c:v>78.743099999999998</c:v>
                </c:pt>
                <c:pt idx="20">
                  <c:v>76.232600000000005</c:v>
                </c:pt>
                <c:pt idx="21">
                  <c:v>74.541200000000003</c:v>
                </c:pt>
                <c:pt idx="22">
                  <c:v>73.75</c:v>
                </c:pt>
                <c:pt idx="23">
                  <c:v>69.618099999999998</c:v>
                </c:pt>
                <c:pt idx="24">
                  <c:v>68.055599999999998</c:v>
                </c:pt>
                <c:pt idx="25">
                  <c:v>47.604199999999999</c:v>
                </c:pt>
                <c:pt idx="26">
                  <c:v>42.268799999999999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1-4A6A-86FC-CC49A53F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531999"/>
        <c:axId val="1804524927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'1.13'!$B$9:$B$36</c15:sqref>
                  </c15:fullRef>
                </c:ext>
              </c:extLst>
              <c:f>('1.13'!$B$9:$B$22,'1.13'!$B$24:$B$36)</c:f>
              <c:strCache>
                <c:ptCount val="27"/>
                <c:pt idx="0">
                  <c:v>Irlanda</c:v>
                </c:pt>
                <c:pt idx="1">
                  <c:v>Estónia</c:v>
                </c:pt>
                <c:pt idx="2">
                  <c:v>Malta</c:v>
                </c:pt>
                <c:pt idx="3">
                  <c:v>Luxemburgo</c:v>
                </c:pt>
                <c:pt idx="4">
                  <c:v>Espanha</c:v>
                </c:pt>
                <c:pt idx="5">
                  <c:v>Lituânia</c:v>
                </c:pt>
                <c:pt idx="6">
                  <c:v>Finlândia</c:v>
                </c:pt>
                <c:pt idx="7">
                  <c:v>Dinamarca</c:v>
                </c:pt>
                <c:pt idx="8">
                  <c:v>Suécia</c:v>
                </c:pt>
                <c:pt idx="9">
                  <c:v>Países Baixos</c:v>
                </c:pt>
                <c:pt idx="10">
                  <c:v>Letónia</c:v>
                </c:pt>
                <c:pt idx="11">
                  <c:v>Chipre</c:v>
                </c:pt>
                <c:pt idx="12">
                  <c:v>Eslovénia</c:v>
                </c:pt>
                <c:pt idx="13">
                  <c:v>Portugal</c:v>
                </c:pt>
                <c:pt idx="14">
                  <c:v>Áustria</c:v>
                </c:pt>
                <c:pt idx="15">
                  <c:v>Bélgica</c:v>
                </c:pt>
                <c:pt idx="16">
                  <c:v>Rep. Checa</c:v>
                </c:pt>
                <c:pt idx="17">
                  <c:v>França</c:v>
                </c:pt>
                <c:pt idx="18">
                  <c:v>Alemanha</c:v>
                </c:pt>
                <c:pt idx="19">
                  <c:v>Itália</c:v>
                </c:pt>
                <c:pt idx="20">
                  <c:v>Bulgária</c:v>
                </c:pt>
                <c:pt idx="21">
                  <c:v>Eslováquia</c:v>
                </c:pt>
                <c:pt idx="22">
                  <c:v>Hungria</c:v>
                </c:pt>
                <c:pt idx="23">
                  <c:v>Polónia</c:v>
                </c:pt>
                <c:pt idx="24">
                  <c:v>Croácia</c:v>
                </c:pt>
                <c:pt idx="25">
                  <c:v>Grécia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'1.13'!$E$9:$E$36</c15:sqref>
                  </c15:fullRef>
                </c:ext>
              </c:extLst>
              <c:f>('1.13'!$E$9:$E$22,'1.13'!$E$24:$E$36)</c:f>
              <c:numCache>
                <c:formatCode>General</c:formatCode>
                <c:ptCount val="27"/>
                <c:pt idx="0">
                  <c:v>81.7102</c:v>
                </c:pt>
                <c:pt idx="1">
                  <c:v>81.7102</c:v>
                </c:pt>
                <c:pt idx="2">
                  <c:v>81.7102</c:v>
                </c:pt>
                <c:pt idx="3">
                  <c:v>81.7102</c:v>
                </c:pt>
                <c:pt idx="4">
                  <c:v>81.7102</c:v>
                </c:pt>
                <c:pt idx="5">
                  <c:v>81.7102</c:v>
                </c:pt>
                <c:pt idx="6">
                  <c:v>81.7102</c:v>
                </c:pt>
                <c:pt idx="7">
                  <c:v>81.7102</c:v>
                </c:pt>
                <c:pt idx="8">
                  <c:v>81.7102</c:v>
                </c:pt>
                <c:pt idx="9">
                  <c:v>81.7102</c:v>
                </c:pt>
                <c:pt idx="10">
                  <c:v>81.7102</c:v>
                </c:pt>
                <c:pt idx="11">
                  <c:v>81.7102</c:v>
                </c:pt>
                <c:pt idx="12">
                  <c:v>81.7102</c:v>
                </c:pt>
                <c:pt idx="13">
                  <c:v>81.7102</c:v>
                </c:pt>
                <c:pt idx="14">
                  <c:v>81.7102</c:v>
                </c:pt>
                <c:pt idx="15">
                  <c:v>81.7102</c:v>
                </c:pt>
                <c:pt idx="16">
                  <c:v>81.7102</c:v>
                </c:pt>
                <c:pt idx="17">
                  <c:v>81.7102</c:v>
                </c:pt>
                <c:pt idx="18">
                  <c:v>81.7102</c:v>
                </c:pt>
                <c:pt idx="19">
                  <c:v>81.7102</c:v>
                </c:pt>
                <c:pt idx="20">
                  <c:v>81.7102</c:v>
                </c:pt>
                <c:pt idx="21">
                  <c:v>81.7102</c:v>
                </c:pt>
                <c:pt idx="22">
                  <c:v>81.7102</c:v>
                </c:pt>
                <c:pt idx="23">
                  <c:v>81.7102</c:v>
                </c:pt>
                <c:pt idx="24">
                  <c:v>81.7102</c:v>
                </c:pt>
                <c:pt idx="25">
                  <c:v>81.7102</c:v>
                </c:pt>
                <c:pt idx="26">
                  <c:v>81.7102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1-4A6A-86FC-CC49A53F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31999"/>
        <c:axId val="1804524927"/>
      </c:lineChart>
      <c:catAx>
        <c:axId val="180453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524927"/>
        <c:crosses val="autoZero"/>
        <c:auto val="1"/>
        <c:lblAlgn val="ctr"/>
        <c:lblOffset val="100"/>
        <c:noMultiLvlLbl val="0"/>
      </c:catAx>
      <c:valAx>
        <c:axId val="1804524927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531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08-45A4-A948-5F52CC73D47A}"/>
              </c:ext>
            </c:extLst>
          </c:dPt>
          <c:cat>
            <c:strRef>
              <c:f>'1.14'!$B$9:$B$35</c:f>
              <c:strCache>
                <c:ptCount val="27"/>
                <c:pt idx="0">
                  <c:v>Bulgária</c:v>
                </c:pt>
                <c:pt idx="1">
                  <c:v>Letónia</c:v>
                </c:pt>
                <c:pt idx="2">
                  <c:v>Croácia</c:v>
                </c:pt>
                <c:pt idx="3">
                  <c:v>Roménia</c:v>
                </c:pt>
                <c:pt idx="4">
                  <c:v>Chipre</c:v>
                </c:pt>
                <c:pt idx="5">
                  <c:v>Malta</c:v>
                </c:pt>
                <c:pt idx="6">
                  <c:v>Lituânia</c:v>
                </c:pt>
                <c:pt idx="7">
                  <c:v>Luxemburgo</c:v>
                </c:pt>
                <c:pt idx="8">
                  <c:v>Eslováquia</c:v>
                </c:pt>
                <c:pt idx="9">
                  <c:v>Grécia</c:v>
                </c:pt>
                <c:pt idx="10">
                  <c:v>Finlândia</c:v>
                </c:pt>
                <c:pt idx="11">
                  <c:v>Estónia</c:v>
                </c:pt>
                <c:pt idx="12">
                  <c:v>Espanha</c:v>
                </c:pt>
                <c:pt idx="13">
                  <c:v>Alemanha</c:v>
                </c:pt>
                <c:pt idx="14">
                  <c:v>Dinamarca</c:v>
                </c:pt>
                <c:pt idx="15">
                  <c:v>Suécia</c:v>
                </c:pt>
                <c:pt idx="16">
                  <c:v>Rep. Checa</c:v>
                </c:pt>
                <c:pt idx="17">
                  <c:v>Polónia</c:v>
                </c:pt>
                <c:pt idx="18">
                  <c:v>Itália</c:v>
                </c:pt>
                <c:pt idx="19">
                  <c:v>Irlanda</c:v>
                </c:pt>
                <c:pt idx="20">
                  <c:v>Eslovénia</c:v>
                </c:pt>
                <c:pt idx="21">
                  <c:v>Países Baixos</c:v>
                </c:pt>
                <c:pt idx="22">
                  <c:v>Hungria</c:v>
                </c:pt>
                <c:pt idx="23">
                  <c:v>Portugal</c:v>
                </c:pt>
                <c:pt idx="24">
                  <c:v>Áustria</c:v>
                </c:pt>
                <c:pt idx="25">
                  <c:v>Bélgica</c:v>
                </c:pt>
                <c:pt idx="26">
                  <c:v>França</c:v>
                </c:pt>
              </c:strCache>
            </c:strRef>
          </c:cat>
          <c:val>
            <c:numRef>
              <c:f>'1.14'!$F$9:$F$35</c:f>
              <c:numCache>
                <c:formatCode>General</c:formatCode>
                <c:ptCount val="27"/>
                <c:pt idx="0">
                  <c:v>4.1778533896878347</c:v>
                </c:pt>
                <c:pt idx="1">
                  <c:v>5.1605128614086855</c:v>
                </c:pt>
                <c:pt idx="2">
                  <c:v>6.2016534198144555</c:v>
                </c:pt>
                <c:pt idx="3">
                  <c:v>7.7053262092736832</c:v>
                </c:pt>
                <c:pt idx="4">
                  <c:v>9.9027973453130951</c:v>
                </c:pt>
                <c:pt idx="5">
                  <c:v>17.13141409039758</c:v>
                </c:pt>
                <c:pt idx="6">
                  <c:v>18.287744668031223</c:v>
                </c:pt>
                <c:pt idx="7">
                  <c:v>20.947748035124096</c:v>
                </c:pt>
                <c:pt idx="8">
                  <c:v>24.591296951008797</c:v>
                </c:pt>
                <c:pt idx="9">
                  <c:v>25.747627528642443</c:v>
                </c:pt>
                <c:pt idx="10">
                  <c:v>26.672691990749353</c:v>
                </c:pt>
                <c:pt idx="11">
                  <c:v>26.903958106276082</c:v>
                </c:pt>
                <c:pt idx="12">
                  <c:v>38.817264325651045</c:v>
                </c:pt>
                <c:pt idx="13">
                  <c:v>40.14726600919748</c:v>
                </c:pt>
                <c:pt idx="14">
                  <c:v>43.558662732484471</c:v>
                </c:pt>
                <c:pt idx="15">
                  <c:v>69.292999105062165</c:v>
                </c:pt>
                <c:pt idx="16">
                  <c:v>73.976802502281643</c:v>
                </c:pt>
                <c:pt idx="17">
                  <c:v>74.670600848861838</c:v>
                </c:pt>
                <c:pt idx="18">
                  <c:v>115.7872351737154</c:v>
                </c:pt>
                <c:pt idx="19">
                  <c:v>120.35584855170704</c:v>
                </c:pt>
                <c:pt idx="20">
                  <c:v>124.34585360234634</c:v>
                </c:pt>
                <c:pt idx="21">
                  <c:v>135.50688038845621</c:v>
                </c:pt>
                <c:pt idx="22">
                  <c:v>135.68055149436898</c:v>
                </c:pt>
                <c:pt idx="23">
                  <c:v>140.13308877606175</c:v>
                </c:pt>
                <c:pt idx="24">
                  <c:v>156.90386949856898</c:v>
                </c:pt>
                <c:pt idx="25">
                  <c:v>169.45249297783923</c:v>
                </c:pt>
                <c:pt idx="26">
                  <c:v>183.38871315026984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8-45A4-A948-5F52CC73D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61758720"/>
        <c:axId val="1861762464"/>
      </c:barChart>
      <c:catAx>
        <c:axId val="1861758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1762464"/>
        <c:crosses val="autoZero"/>
        <c:auto val="1"/>
        <c:lblAlgn val="ctr"/>
        <c:lblOffset val="100"/>
        <c:tickLblSkip val="1"/>
        <c:noMultiLvlLbl val="0"/>
      </c:catAx>
      <c:valAx>
        <c:axId val="186176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175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UE (2022)</c:v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'1.15'!$D$9:$O$9</c:f>
              <c:numCache>
                <c:formatCode>0.0</c:formatCode>
                <c:ptCount val="12"/>
                <c:pt idx="0">
                  <c:v>88.481481481481467</c:v>
                </c:pt>
                <c:pt idx="1">
                  <c:v>82.707407407407402</c:v>
                </c:pt>
                <c:pt idx="2">
                  <c:v>69.877820882196431</c:v>
                </c:pt>
                <c:pt idx="3">
                  <c:v>67.564623851851849</c:v>
                </c:pt>
                <c:pt idx="4">
                  <c:v>37.562962962962956</c:v>
                </c:pt>
                <c:pt idx="5">
                  <c:v>76.044444444444451</c:v>
                </c:pt>
                <c:pt idx="6">
                  <c:v>80.411111111111111</c:v>
                </c:pt>
                <c:pt idx="7">
                  <c:v>61.414797869518274</c:v>
                </c:pt>
                <c:pt idx="8">
                  <c:v>81.981481481481467</c:v>
                </c:pt>
                <c:pt idx="9">
                  <c:v>79.385185185185208</c:v>
                </c:pt>
                <c:pt idx="10">
                  <c:v>78.333333333333329</c:v>
                </c:pt>
                <c:pt idx="11">
                  <c:v>66.666666666666671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E-4D64-B0C2-EC4272199E22}"/>
            </c:ext>
          </c:extLst>
        </c:ser>
        <c:ser>
          <c:idx val="1"/>
          <c:order val="1"/>
          <c:tx>
            <c:v>Portugal (2022)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'1.15'!$D$10:$O$10</c:f>
              <c:numCache>
                <c:formatCode>General</c:formatCode>
                <c:ptCount val="12"/>
                <c:pt idx="0">
                  <c:v>89.9</c:v>
                </c:pt>
                <c:pt idx="1">
                  <c:v>92.1</c:v>
                </c:pt>
                <c:pt idx="2" formatCode="0.0">
                  <c:v>67.785079441938578</c:v>
                </c:pt>
                <c:pt idx="3">
                  <c:v>60.4</c:v>
                </c:pt>
                <c:pt idx="4">
                  <c:v>39.5</c:v>
                </c:pt>
                <c:pt idx="5">
                  <c:v>72.8</c:v>
                </c:pt>
                <c:pt idx="6">
                  <c:v>76.2</c:v>
                </c:pt>
                <c:pt idx="7" formatCode="0.0">
                  <c:v>55.486802756443851</c:v>
                </c:pt>
                <c:pt idx="8">
                  <c:v>86.8</c:v>
                </c:pt>
                <c:pt idx="9">
                  <c:v>79.2</c:v>
                </c:pt>
                <c:pt idx="10">
                  <c:v>70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E-4D64-B0C2-EC4272199E22}"/>
            </c:ext>
          </c:extLst>
        </c:ser>
        <c:ser>
          <c:idx val="2"/>
          <c:order val="2"/>
          <c:tx>
            <c:strRef>
              <c:f>'1.15'!$B$14</c:f>
              <c:strCache>
                <c:ptCount val="1"/>
                <c:pt idx="0">
                  <c:v>Portugal (2019)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'1.15'!$D$14:$O$14</c:f>
              <c:numCache>
                <c:formatCode>General</c:formatCode>
                <c:ptCount val="12"/>
                <c:pt idx="0">
                  <c:v>71.5</c:v>
                </c:pt>
                <c:pt idx="1">
                  <c:v>64.3</c:v>
                </c:pt>
                <c:pt idx="2">
                  <c:v>59.5</c:v>
                </c:pt>
                <c:pt idx="3">
                  <c:v>59.9</c:v>
                </c:pt>
                <c:pt idx="4">
                  <c:v>35.6</c:v>
                </c:pt>
                <c:pt idx="5">
                  <c:v>69.8</c:v>
                </c:pt>
                <c:pt idx="6">
                  <c:v>79.7</c:v>
                </c:pt>
                <c:pt idx="7">
                  <c:v>44.3</c:v>
                </c:pt>
                <c:pt idx="8">
                  <c:v>83</c:v>
                </c:pt>
                <c:pt idx="9">
                  <c:v>86</c:v>
                </c:pt>
                <c:pt idx="10">
                  <c:v>70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6E-4D64-B0C2-EC4272199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975647"/>
        <c:axId val="764978143"/>
      </c:radarChart>
      <c:catAx>
        <c:axId val="76497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978143"/>
        <c:crosses val="autoZero"/>
        <c:auto val="1"/>
        <c:lblAlgn val="ctr"/>
        <c:lblOffset val="100"/>
        <c:noMultiLvlLbl val="0"/>
      </c:catAx>
      <c:valAx>
        <c:axId val="764978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975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OCDE (2022)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'1.19'!$C$9:$H$9</c15:sqref>
                  </c15:fullRef>
                </c:ext>
              </c:extLst>
              <c:f>'1.19'!$D$9:$H$9</c:f>
              <c:numCache>
                <c:formatCode>0.0</c:formatCode>
                <c:ptCount val="5"/>
                <c:pt idx="0">
                  <c:v>63.510586945003929</c:v>
                </c:pt>
                <c:pt idx="1">
                  <c:v>58.927491368329953</c:v>
                </c:pt>
                <c:pt idx="2">
                  <c:v>60.236502048202873</c:v>
                </c:pt>
                <c:pt idx="3">
                  <c:v>68.677839236423281</c:v>
                </c:pt>
                <c:pt idx="4">
                  <c:v>75.165122537734078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8BE-BD49-6086917C6D94}"/>
            </c:ext>
          </c:extLst>
        </c:ser>
        <c:ser>
          <c:idx val="1"/>
          <c:order val="1"/>
          <c:tx>
            <c:v>Portugal (2022)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'1.19'!$C$10:$H$10</c15:sqref>
                  </c15:fullRef>
                </c:ext>
              </c:extLst>
              <c:f>'1.19'!$D$10:$H$10</c:f>
              <c:numCache>
                <c:formatCode>0.0</c:formatCode>
                <c:ptCount val="5"/>
                <c:pt idx="0">
                  <c:v>34.917704212927603</c:v>
                </c:pt>
                <c:pt idx="1">
                  <c:v>48.388958751840903</c:v>
                </c:pt>
                <c:pt idx="2">
                  <c:v>60.916921278463903</c:v>
                </c:pt>
                <c:pt idx="3">
                  <c:v>52.873754459303498</c:v>
                </c:pt>
                <c:pt idx="4">
                  <c:v>66.521951069616804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8BE-BD49-6086917C6D94}"/>
            </c:ext>
          </c:extLst>
        </c:ser>
        <c:ser>
          <c:idx val="2"/>
          <c:order val="2"/>
          <c:tx>
            <c:strRef>
              <c:f>'1.19'!$B$14</c:f>
              <c:strCache>
                <c:ptCount val="1"/>
                <c:pt idx="0">
                  <c:v>Portugal (2019)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'1.19'!$C$14:$H$14</c15:sqref>
                  </c15:fullRef>
                </c:ext>
              </c:extLst>
              <c:f>'1.19'!$D$14:$H$14</c:f>
              <c:numCache>
                <c:formatCode>0.0</c:formatCode>
                <c:ptCount val="5"/>
                <c:pt idx="0">
                  <c:v>40.7387371152101</c:v>
                </c:pt>
                <c:pt idx="1">
                  <c:v>51.455050978366302</c:v>
                </c:pt>
                <c:pt idx="2">
                  <c:v>60.963212097336402</c:v>
                </c:pt>
                <c:pt idx="3">
                  <c:v>62.852735444919702</c:v>
                </c:pt>
                <c:pt idx="4">
                  <c:v>54.217285574276097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9-48BE-BD49-6086917C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744767"/>
        <c:axId val="131751007"/>
      </c:radarChart>
      <c:catAx>
        <c:axId val="1317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751007"/>
        <c:crosses val="autoZero"/>
        <c:auto val="1"/>
        <c:lblAlgn val="ctr"/>
        <c:lblOffset val="100"/>
        <c:noMultiLvlLbl val="0"/>
      </c:catAx>
      <c:valAx>
        <c:axId val="13175100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7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'2.1'!$B$10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'2.1'!$C$9:$N$9</c:f>
              <c:strCache>
                <c:ptCount val="12"/>
                <c:pt idx="0">
                  <c:v>Percentagem de empresas a registar interrupções no fornecimento de eletricidade</c:v>
                </c:pt>
                <c:pt idx="1">
                  <c:v>Número de interrupções no fornecimento de eletricidade</c:v>
                </c:pt>
                <c:pt idx="2">
                  <c:v>Se houve interrupções, duração média de uma típica interrupção no fornecimento de eletricidade (horas)</c:v>
                </c:pt>
                <c:pt idx="3">
                  <c:v>Se houve interrupções, perdas médias a elas devidas (% vendas anual)</c:v>
                </c:pt>
                <c:pt idx="4">
                  <c:v>Percentagem de empresas que detêm ou partilham um gerador</c:v>
                </c:pt>
                <c:pt idx="5">
                  <c:v>Se um gerador é utilizado, proporção média da eletricidade provinda do gerador (%)</c:v>
                </c:pt>
                <c:pt idx="6">
                  <c:v>Número de dias para obter uma ligação à rede elétrica</c:v>
                </c:pt>
                <c:pt idx="7">
                  <c:v>Percentagem de empresas a identificar a eletricidade como um constrangimento maior</c:v>
                </c:pt>
                <c:pt idx="8">
                  <c:v>Percentagem de empresas com insuficiências de água</c:v>
                </c:pt>
                <c:pt idx="9">
                  <c:v>Número de insuficiências de água num mês típico</c:v>
                </c:pt>
                <c:pt idx="10">
                  <c:v>Proporção de produtos perdidos por quebra ou derrame durante o transporte marítimo para mercados domésticos (%)</c:v>
                </c:pt>
                <c:pt idx="11">
                  <c:v>Percentagem de empresas a identificar o transporte como um constrangimento maior</c:v>
                </c:pt>
              </c:strCache>
            </c:strRef>
          </c:cat>
          <c:val>
            <c:numRef>
              <c:f>'2.1'!$C$10:$N$10</c:f>
              <c:numCache>
                <c:formatCode>General</c:formatCode>
                <c:ptCount val="12"/>
                <c:pt idx="0">
                  <c:v>22.2</c:v>
                </c:pt>
                <c:pt idx="1">
                  <c:v>0.3</c:v>
                </c:pt>
                <c:pt idx="2">
                  <c:v>0.9</c:v>
                </c:pt>
                <c:pt idx="3">
                  <c:v>0.5</c:v>
                </c:pt>
                <c:pt idx="4">
                  <c:v>7.9</c:v>
                </c:pt>
                <c:pt idx="5">
                  <c:v>2.2000000000000002</c:v>
                </c:pt>
                <c:pt idx="6">
                  <c:v>10.4</c:v>
                </c:pt>
                <c:pt idx="7">
                  <c:v>43.8</c:v>
                </c:pt>
                <c:pt idx="8">
                  <c:v>4.7</c:v>
                </c:pt>
                <c:pt idx="9">
                  <c:v>0</c:v>
                </c:pt>
                <c:pt idx="10">
                  <c:v>1.2</c:v>
                </c:pt>
                <c:pt idx="11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6-4C60-B54B-33370FC3DE1A}"/>
            </c:ext>
          </c:extLst>
        </c:ser>
        <c:ser>
          <c:idx val="1"/>
          <c:order val="1"/>
          <c:tx>
            <c:strRef>
              <c:f>'2.1'!$B$11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'2.1'!$C$9:$N$9</c:f>
              <c:strCache>
                <c:ptCount val="12"/>
                <c:pt idx="0">
                  <c:v>Percentagem de empresas a registar interrupções no fornecimento de eletricidade</c:v>
                </c:pt>
                <c:pt idx="1">
                  <c:v>Número de interrupções no fornecimento de eletricidade</c:v>
                </c:pt>
                <c:pt idx="2">
                  <c:v>Se houve interrupções, duração média de uma típica interrupção no fornecimento de eletricidade (horas)</c:v>
                </c:pt>
                <c:pt idx="3">
                  <c:v>Se houve interrupções, perdas médias a elas devidas (% vendas anual)</c:v>
                </c:pt>
                <c:pt idx="4">
                  <c:v>Percentagem de empresas que detêm ou partilham um gerador</c:v>
                </c:pt>
                <c:pt idx="5">
                  <c:v>Se um gerador é utilizado, proporção média da eletricidade provinda do gerador (%)</c:v>
                </c:pt>
                <c:pt idx="6">
                  <c:v>Número de dias para obter uma ligação à rede elétrica</c:v>
                </c:pt>
                <c:pt idx="7">
                  <c:v>Percentagem de empresas a identificar a eletricidade como um constrangimento maior</c:v>
                </c:pt>
                <c:pt idx="8">
                  <c:v>Percentagem de empresas com insuficiências de água</c:v>
                </c:pt>
                <c:pt idx="9">
                  <c:v>Número de insuficiências de água num mês típico</c:v>
                </c:pt>
                <c:pt idx="10">
                  <c:v>Proporção de produtos perdidos por quebra ou derrame durante o transporte marítimo para mercados domésticos (%)</c:v>
                </c:pt>
                <c:pt idx="11">
                  <c:v>Percentagem de empresas a identificar o transporte como um constrangimento maior</c:v>
                </c:pt>
              </c:strCache>
            </c:strRef>
          </c:cat>
          <c:val>
            <c:numRef>
              <c:f>'2.1'!$C$11:$N$11</c:f>
              <c:numCache>
                <c:formatCode>0.0</c:formatCode>
                <c:ptCount val="12"/>
                <c:pt idx="0">
                  <c:v>25.153846153846157</c:v>
                </c:pt>
                <c:pt idx="1">
                  <c:v>0.2961538461538461</c:v>
                </c:pt>
                <c:pt idx="2">
                  <c:v>2.2423076923076923</c:v>
                </c:pt>
                <c:pt idx="3">
                  <c:v>0.5</c:v>
                </c:pt>
                <c:pt idx="4">
                  <c:v>13.592307692307692</c:v>
                </c:pt>
                <c:pt idx="5">
                  <c:v>5.7884615384615383</c:v>
                </c:pt>
                <c:pt idx="6">
                  <c:v>47.688461538461539</c:v>
                </c:pt>
                <c:pt idx="7">
                  <c:v>25.169230769230769</c:v>
                </c:pt>
                <c:pt idx="8">
                  <c:v>2.2692307692307692</c:v>
                </c:pt>
                <c:pt idx="9">
                  <c:v>3.0769230769230767E-2</c:v>
                </c:pt>
                <c:pt idx="10">
                  <c:v>0.56153846153846143</c:v>
                </c:pt>
                <c:pt idx="11">
                  <c:v>14.150000000000004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6-4C60-B54B-33370FC3D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337264"/>
        <c:axId val="40333520"/>
      </c:barChart>
      <c:catAx>
        <c:axId val="4033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3520"/>
        <c:crosses val="autoZero"/>
        <c:auto val="1"/>
        <c:lblAlgn val="ctr"/>
        <c:lblOffset val="100"/>
        <c:noMultiLvlLbl val="0"/>
      </c:catAx>
      <c:valAx>
        <c:axId val="4033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39-4A38-B7AE-8A5057980DCE}"/>
              </c:ext>
            </c:extLst>
          </c:dPt>
          <c:cat>
            <c:strLit>
              <c:ptCount val="27"/>
              <c:pt idx="0">
                <c:v>Roménia</c:v>
              </c:pt>
              <c:pt idx="1">
                <c:v>Grécia</c:v>
              </c:pt>
              <c:pt idx="2">
                <c:v>Suécia</c:v>
              </c:pt>
              <c:pt idx="3">
                <c:v>Hungria</c:v>
              </c:pt>
              <c:pt idx="4">
                <c:v>Rep. Checa</c:v>
              </c:pt>
              <c:pt idx="5">
                <c:v>Malta</c:v>
              </c:pt>
              <c:pt idx="6">
                <c:v>Dinamarca</c:v>
              </c:pt>
              <c:pt idx="7">
                <c:v>Estónia</c:v>
              </c:pt>
              <c:pt idx="8">
                <c:v>Bulgária</c:v>
              </c:pt>
              <c:pt idx="9">
                <c:v>França</c:v>
              </c:pt>
              <c:pt idx="10">
                <c:v>Letónia</c:v>
              </c:pt>
              <c:pt idx="11">
                <c:v>Finlândia</c:v>
              </c:pt>
              <c:pt idx="12">
                <c:v>Bélgica</c:v>
              </c:pt>
              <c:pt idx="13">
                <c:v>Eslováquia</c:v>
              </c:pt>
              <c:pt idx="14">
                <c:v>Eslovénia</c:v>
              </c:pt>
              <c:pt idx="15">
                <c:v>Luxemburgo</c:v>
              </c:pt>
              <c:pt idx="16">
                <c:v>Portugal</c:v>
              </c:pt>
              <c:pt idx="17">
                <c:v>Alemanha</c:v>
              </c:pt>
              <c:pt idx="18">
                <c:v>Países Baixos</c:v>
              </c:pt>
              <c:pt idx="19">
                <c:v>Lituânia</c:v>
              </c:pt>
              <c:pt idx="20">
                <c:v>Irlanda</c:v>
              </c:pt>
              <c:pt idx="21">
                <c:v>Chipre</c:v>
              </c:pt>
              <c:pt idx="22">
                <c:v>Espanha</c:v>
              </c:pt>
              <c:pt idx="23">
                <c:v>Áustria</c:v>
              </c:pt>
              <c:pt idx="24">
                <c:v>Croácia</c:v>
              </c:pt>
              <c:pt idx="25">
                <c:v>Polónia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0.51100000000000001</c:v>
              </c:pt>
              <c:pt idx="1">
                <c:v>0.40399999999999997</c:v>
              </c:pt>
              <c:pt idx="2">
                <c:v>0.38100000000000001</c:v>
              </c:pt>
              <c:pt idx="3">
                <c:v>0.376</c:v>
              </c:pt>
              <c:pt idx="4">
                <c:v>0.34799999999999998</c:v>
              </c:pt>
              <c:pt idx="5">
                <c:v>0.33600000000000002</c:v>
              </c:pt>
              <c:pt idx="6">
                <c:v>0.32700000000000001</c:v>
              </c:pt>
              <c:pt idx="7">
                <c:v>0.311</c:v>
              </c:pt>
              <c:pt idx="8">
                <c:v>0.30599999999999999</c:v>
              </c:pt>
              <c:pt idx="9">
                <c:v>0.29499999999999998</c:v>
              </c:pt>
              <c:pt idx="10">
                <c:v>0.29199999999999998</c:v>
              </c:pt>
              <c:pt idx="11">
                <c:v>0.27800000000000002</c:v>
              </c:pt>
              <c:pt idx="12">
                <c:v>0.26200000000000001</c:v>
              </c:pt>
              <c:pt idx="13">
                <c:v>0.25600000000000001</c:v>
              </c:pt>
              <c:pt idx="14">
                <c:v>0.23699999999999999</c:v>
              </c:pt>
              <c:pt idx="15">
                <c:v>0.22800000000000001</c:v>
              </c:pt>
              <c:pt idx="16">
                <c:v>0.222</c:v>
              </c:pt>
              <c:pt idx="17">
                <c:v>0.21299999999999999</c:v>
              </c:pt>
              <c:pt idx="18">
                <c:v>0.184</c:v>
              </c:pt>
              <c:pt idx="19">
                <c:v>0.18</c:v>
              </c:pt>
              <c:pt idx="20">
                <c:v>0.16600000000000001</c:v>
              </c:pt>
              <c:pt idx="21">
                <c:v>0.14499999999999999</c:v>
              </c:pt>
              <c:pt idx="22">
                <c:v>0.13</c:v>
              </c:pt>
              <c:pt idx="23">
                <c:v>0.10800000000000001</c:v>
              </c:pt>
              <c:pt idx="24">
                <c:v>0.107</c:v>
              </c:pt>
              <c:pt idx="25">
                <c:v>0.10099999999999999</c:v>
              </c:pt>
              <c:pt idx="26">
                <c:v>0.02</c:v>
              </c:pt>
            </c:numLit>
          </c:val>
          <c:extLst>
            <c:ext xmlns:c16="http://schemas.microsoft.com/office/drawing/2014/chart" uri="{C3380CC4-5D6E-409C-BE32-E72D297353CC}">
              <c16:uniqueId val="{00000002-BC39-4A38-B7AE-8A5057980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83087"/>
        <c:axId val="56637975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Roménia</c:v>
              </c:pt>
              <c:pt idx="1">
                <c:v>Grécia</c:v>
              </c:pt>
              <c:pt idx="2">
                <c:v>Suécia</c:v>
              </c:pt>
              <c:pt idx="3">
                <c:v>Hungria</c:v>
              </c:pt>
              <c:pt idx="4">
                <c:v>Rep. Checa</c:v>
              </c:pt>
              <c:pt idx="5">
                <c:v>Malta</c:v>
              </c:pt>
              <c:pt idx="6">
                <c:v>Dinamarca</c:v>
              </c:pt>
              <c:pt idx="7">
                <c:v>Estónia</c:v>
              </c:pt>
              <c:pt idx="8">
                <c:v>Bulgária</c:v>
              </c:pt>
              <c:pt idx="9">
                <c:v>França</c:v>
              </c:pt>
              <c:pt idx="10">
                <c:v>Letónia</c:v>
              </c:pt>
              <c:pt idx="11">
                <c:v>Finlândia</c:v>
              </c:pt>
              <c:pt idx="12">
                <c:v>Bélgica</c:v>
              </c:pt>
              <c:pt idx="13">
                <c:v>Eslováquia</c:v>
              </c:pt>
              <c:pt idx="14">
                <c:v>Eslovénia</c:v>
              </c:pt>
              <c:pt idx="15">
                <c:v>Luxemburgo</c:v>
              </c:pt>
              <c:pt idx="16">
                <c:v>Portugal</c:v>
              </c:pt>
              <c:pt idx="17">
                <c:v>Alemanha</c:v>
              </c:pt>
              <c:pt idx="18">
                <c:v>Países Baixos</c:v>
              </c:pt>
              <c:pt idx="19">
                <c:v>Lituânia</c:v>
              </c:pt>
              <c:pt idx="20">
                <c:v>Irlanda</c:v>
              </c:pt>
              <c:pt idx="21">
                <c:v>Chipre</c:v>
              </c:pt>
              <c:pt idx="22">
                <c:v>Espanha</c:v>
              </c:pt>
              <c:pt idx="23">
                <c:v>Áustria</c:v>
              </c:pt>
              <c:pt idx="24">
                <c:v>Croácia</c:v>
              </c:pt>
              <c:pt idx="25">
                <c:v>Polónia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0.249</c:v>
              </c:pt>
              <c:pt idx="1">
                <c:v>0.249</c:v>
              </c:pt>
              <c:pt idx="2">
                <c:v>0.249</c:v>
              </c:pt>
              <c:pt idx="3">
                <c:v>0.249</c:v>
              </c:pt>
              <c:pt idx="4">
                <c:v>0.249</c:v>
              </c:pt>
              <c:pt idx="5">
                <c:v>0.249</c:v>
              </c:pt>
              <c:pt idx="6">
                <c:v>0.249</c:v>
              </c:pt>
              <c:pt idx="7">
                <c:v>0.249</c:v>
              </c:pt>
              <c:pt idx="8">
                <c:v>0.249</c:v>
              </c:pt>
              <c:pt idx="9">
                <c:v>0.249</c:v>
              </c:pt>
              <c:pt idx="10">
                <c:v>0.249</c:v>
              </c:pt>
              <c:pt idx="11">
                <c:v>0.249</c:v>
              </c:pt>
              <c:pt idx="12">
                <c:v>0.249</c:v>
              </c:pt>
              <c:pt idx="13">
                <c:v>0.249</c:v>
              </c:pt>
              <c:pt idx="14">
                <c:v>0.249</c:v>
              </c:pt>
              <c:pt idx="15">
                <c:v>0.249</c:v>
              </c:pt>
              <c:pt idx="16">
                <c:v>0.249</c:v>
              </c:pt>
              <c:pt idx="17">
                <c:v>0.249</c:v>
              </c:pt>
              <c:pt idx="18">
                <c:v>0.249</c:v>
              </c:pt>
              <c:pt idx="19">
                <c:v>0.249</c:v>
              </c:pt>
              <c:pt idx="20">
                <c:v>0.249</c:v>
              </c:pt>
              <c:pt idx="21">
                <c:v>0.249</c:v>
              </c:pt>
              <c:pt idx="22">
                <c:v>0.249</c:v>
              </c:pt>
              <c:pt idx="23">
                <c:v>0.249</c:v>
              </c:pt>
              <c:pt idx="24">
                <c:v>0.249</c:v>
              </c:pt>
              <c:pt idx="25">
                <c:v>0.249</c:v>
              </c:pt>
              <c:pt idx="26">
                <c:v>0.249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C39-4A38-B7AE-8A5057980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83087"/>
        <c:axId val="566379759"/>
      </c:lineChart>
      <c:catAx>
        <c:axId val="56638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79759"/>
        <c:crosses val="autoZero"/>
        <c:auto val="1"/>
        <c:lblAlgn val="ctr"/>
        <c:lblOffset val="100"/>
        <c:noMultiLvlLbl val="0"/>
      </c:catAx>
      <c:valAx>
        <c:axId val="5663797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83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Número de interrupções no fornecimento de eletricidade num mês típico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78-44C9-98A1-8CCC8DDF494D}"/>
              </c:ext>
            </c:extLst>
          </c:dPt>
          <c:cat>
            <c:strLit>
              <c:ptCount val="28"/>
              <c:pt idx="0">
                <c:v>Roménia</c:v>
              </c:pt>
              <c:pt idx="1">
                <c:v>Grécia</c:v>
              </c:pt>
              <c:pt idx="2">
                <c:v>Bulgária</c:v>
              </c:pt>
              <c:pt idx="3">
                <c:v>Rep. Checa</c:v>
              </c:pt>
              <c:pt idx="4">
                <c:v>Hungria</c:v>
              </c:pt>
              <c:pt idx="5">
                <c:v>Eslováquia</c:v>
              </c:pt>
              <c:pt idx="6">
                <c:v>UE</c:v>
              </c:pt>
              <c:pt idx="7">
                <c:v>Lituânia</c:v>
              </c:pt>
              <c:pt idx="8">
                <c:v>Portugal</c:v>
              </c:pt>
              <c:pt idx="9">
                <c:v>Eslovénia</c:v>
              </c:pt>
              <c:pt idx="10">
                <c:v>Espanha</c:v>
              </c:pt>
              <c:pt idx="11">
                <c:v>Bélgica</c:v>
              </c:pt>
              <c:pt idx="12">
                <c:v>Croácia</c:v>
              </c:pt>
              <c:pt idx="13">
                <c:v>Chipre</c:v>
              </c:pt>
              <c:pt idx="14">
                <c:v>Finlândia</c:v>
              </c:pt>
              <c:pt idx="15">
                <c:v>Letónia</c:v>
              </c:pt>
              <c:pt idx="16">
                <c:v>Malta</c:v>
              </c:pt>
              <c:pt idx="17">
                <c:v>Polónia</c:v>
              </c:pt>
              <c:pt idx="18">
                <c:v>Áustria</c:v>
              </c:pt>
              <c:pt idx="19">
                <c:v>Estónia</c:v>
              </c:pt>
              <c:pt idx="20">
                <c:v>França</c:v>
              </c:pt>
              <c:pt idx="21">
                <c:v>Irlanda</c:v>
              </c:pt>
              <c:pt idx="22">
                <c:v>Luxemburgo</c:v>
              </c:pt>
              <c:pt idx="23">
                <c:v>Países Baixos</c:v>
              </c:pt>
              <c:pt idx="24">
                <c:v>Dinamarca</c:v>
              </c:pt>
              <c:pt idx="25">
                <c:v>Alemanha</c:v>
              </c:pt>
              <c:pt idx="26">
                <c:v>Itália</c:v>
              </c:pt>
              <c:pt idx="27">
                <c:v>Suécia</c:v>
              </c:pt>
            </c:strLit>
          </c:cat>
          <c:val>
            <c:numLit>
              <c:formatCode>General</c:formatCode>
              <c:ptCount val="28"/>
              <c:pt idx="0">
                <c:v>1.2</c:v>
              </c:pt>
              <c:pt idx="1">
                <c:v>0.9</c:v>
              </c:pt>
              <c:pt idx="2">
                <c:v>0.8</c:v>
              </c:pt>
              <c:pt idx="3">
                <c:v>0.6</c:v>
              </c:pt>
              <c:pt idx="4">
                <c:v>0.6</c:v>
              </c:pt>
              <c:pt idx="5">
                <c:v>0.5</c:v>
              </c:pt>
              <c:pt idx="6">
                <c:v>0.3</c:v>
              </c:pt>
              <c:pt idx="7">
                <c:v>0.3</c:v>
              </c:pt>
              <c:pt idx="8">
                <c:v>0.3</c:v>
              </c:pt>
              <c:pt idx="9">
                <c:v>0.3</c:v>
              </c:pt>
              <c:pt idx="10">
                <c:v>0.3</c:v>
              </c:pt>
              <c:pt idx="11">
                <c:v>0.2</c:v>
              </c:pt>
              <c:pt idx="12">
                <c:v>0.2</c:v>
              </c:pt>
              <c:pt idx="13">
                <c:v>0.2</c:v>
              </c:pt>
              <c:pt idx="14">
                <c:v>0.2</c:v>
              </c:pt>
              <c:pt idx="15">
                <c:v>0.2</c:v>
              </c:pt>
              <c:pt idx="16">
                <c:v>0.2</c:v>
              </c:pt>
              <c:pt idx="17">
                <c:v>0.2</c:v>
              </c:pt>
              <c:pt idx="18">
                <c:v>0.1</c:v>
              </c:pt>
              <c:pt idx="19">
                <c:v>0.1</c:v>
              </c:pt>
              <c:pt idx="20">
                <c:v>0.1</c:v>
              </c:pt>
              <c:pt idx="21">
                <c:v>0.1</c:v>
              </c:pt>
              <c:pt idx="22">
                <c:v>0.1</c:v>
              </c:pt>
              <c:pt idx="23">
                <c:v>0.1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B78-44C9-98A1-8CCC8D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66031"/>
        <c:axId val="566383919"/>
      </c:barChart>
      <c:lineChart>
        <c:grouping val="standard"/>
        <c:varyColors val="0"/>
        <c:ser>
          <c:idx val="1"/>
          <c:order val="1"/>
          <c:tx>
            <c:v>Duração média (horas) de uma típica interrupção no fornecimento de eletricidade </c:v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dPt>
            <c:idx val="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78-44C9-98A1-8CCC8DDF494D}"/>
              </c:ext>
            </c:extLst>
          </c:dPt>
          <c:cat>
            <c:strLit>
              <c:ptCount val="28"/>
              <c:pt idx="0">
                <c:v>Roménia</c:v>
              </c:pt>
              <c:pt idx="1">
                <c:v>Grécia</c:v>
              </c:pt>
              <c:pt idx="2">
                <c:v>Bulgária</c:v>
              </c:pt>
              <c:pt idx="3">
                <c:v>Rep. Checa</c:v>
              </c:pt>
              <c:pt idx="4">
                <c:v>Hungria</c:v>
              </c:pt>
              <c:pt idx="5">
                <c:v>Eslováquia</c:v>
              </c:pt>
              <c:pt idx="6">
                <c:v>UE</c:v>
              </c:pt>
              <c:pt idx="7">
                <c:v>Lituânia</c:v>
              </c:pt>
              <c:pt idx="8">
                <c:v>Portugal</c:v>
              </c:pt>
              <c:pt idx="9">
                <c:v>Eslovénia</c:v>
              </c:pt>
              <c:pt idx="10">
                <c:v>Espanha</c:v>
              </c:pt>
              <c:pt idx="11">
                <c:v>Bélgica</c:v>
              </c:pt>
              <c:pt idx="12">
                <c:v>Croácia</c:v>
              </c:pt>
              <c:pt idx="13">
                <c:v>Chipre</c:v>
              </c:pt>
              <c:pt idx="14">
                <c:v>Finlândia</c:v>
              </c:pt>
              <c:pt idx="15">
                <c:v>Letónia</c:v>
              </c:pt>
              <c:pt idx="16">
                <c:v>Malta</c:v>
              </c:pt>
              <c:pt idx="17">
                <c:v>Polónia</c:v>
              </c:pt>
              <c:pt idx="18">
                <c:v>Áustria</c:v>
              </c:pt>
              <c:pt idx="19">
                <c:v>Estónia</c:v>
              </c:pt>
              <c:pt idx="20">
                <c:v>França</c:v>
              </c:pt>
              <c:pt idx="21">
                <c:v>Irlanda</c:v>
              </c:pt>
              <c:pt idx="22">
                <c:v>Luxemburgo</c:v>
              </c:pt>
              <c:pt idx="23">
                <c:v>Países Baixos</c:v>
              </c:pt>
              <c:pt idx="24">
                <c:v>Dinamarca</c:v>
              </c:pt>
              <c:pt idx="25">
                <c:v>Alemanha</c:v>
              </c:pt>
              <c:pt idx="26">
                <c:v>Itália</c:v>
              </c:pt>
              <c:pt idx="27">
                <c:v>Suécia</c:v>
              </c:pt>
            </c:strLit>
          </c:cat>
          <c:val>
            <c:numLit>
              <c:formatCode>General</c:formatCode>
              <c:ptCount val="28"/>
              <c:pt idx="0">
                <c:v>2.5</c:v>
              </c:pt>
              <c:pt idx="1">
                <c:v>1.3</c:v>
              </c:pt>
              <c:pt idx="2">
                <c:v>0.9</c:v>
              </c:pt>
              <c:pt idx="3">
                <c:v>4.0999999999999996</c:v>
              </c:pt>
              <c:pt idx="4">
                <c:v>2.4</c:v>
              </c:pt>
              <c:pt idx="5">
                <c:v>2.5</c:v>
              </c:pt>
              <c:pt idx="6">
                <c:v>2.57037037037037</c:v>
              </c:pt>
              <c:pt idx="7">
                <c:v>3.2</c:v>
              </c:pt>
              <c:pt idx="8">
                <c:v>0.9</c:v>
              </c:pt>
              <c:pt idx="9">
                <c:v>1.7</c:v>
              </c:pt>
              <c:pt idx="10">
                <c:v>2</c:v>
              </c:pt>
              <c:pt idx="11">
                <c:v>2</c:v>
              </c:pt>
              <c:pt idx="12">
                <c:v>1.9</c:v>
              </c:pt>
              <c:pt idx="13">
                <c:v>1.7</c:v>
              </c:pt>
              <c:pt idx="14">
                <c:v>0.7</c:v>
              </c:pt>
              <c:pt idx="15">
                <c:v>1.8</c:v>
              </c:pt>
              <c:pt idx="16">
                <c:v>2.9</c:v>
              </c:pt>
              <c:pt idx="17">
                <c:v>4.9000000000000004</c:v>
              </c:pt>
              <c:pt idx="18">
                <c:v>1.4</c:v>
              </c:pt>
              <c:pt idx="19">
                <c:v>1.8</c:v>
              </c:pt>
              <c:pt idx="20">
                <c:v>1.6</c:v>
              </c:pt>
              <c:pt idx="21">
                <c:v>3.5</c:v>
              </c:pt>
              <c:pt idx="22">
                <c:v>1</c:v>
              </c:pt>
              <c:pt idx="23">
                <c:v>11.1</c:v>
              </c:pt>
              <c:pt idx="24">
                <c:v>1.2</c:v>
              </c:pt>
              <c:pt idx="25">
                <c:v>4.2</c:v>
              </c:pt>
              <c:pt idx="26">
                <c:v>3.5</c:v>
              </c:pt>
              <c:pt idx="27">
                <c:v>2.7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78-44C9-98A1-8CCC8D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59375"/>
        <c:axId val="566376431"/>
      </c:lineChart>
      <c:catAx>
        <c:axId val="56636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83919"/>
        <c:crosses val="autoZero"/>
        <c:auto val="1"/>
        <c:lblAlgn val="ctr"/>
        <c:lblOffset val="100"/>
        <c:noMultiLvlLbl val="0"/>
      </c:catAx>
      <c:valAx>
        <c:axId val="5663839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66031"/>
        <c:crosses val="autoZero"/>
        <c:crossBetween val="between"/>
      </c:valAx>
      <c:valAx>
        <c:axId val="566376431"/>
        <c:scaling>
          <c:orientation val="minMax"/>
          <c:max val="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59375"/>
        <c:crosses val="max"/>
        <c:crossBetween val="between"/>
        <c:majorUnit val="1"/>
      </c:valAx>
      <c:catAx>
        <c:axId val="566359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6376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5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C9-44CA-B42E-CDB351CE9F87}"/>
              </c:ext>
            </c:extLst>
          </c:dPt>
          <c:cat>
            <c:strLit>
              <c:ptCount val="27"/>
              <c:pt idx="0">
                <c:v>Rep. Checa</c:v>
              </c:pt>
              <c:pt idx="1">
                <c:v>Hungria</c:v>
              </c:pt>
              <c:pt idx="2">
                <c:v>França</c:v>
              </c:pt>
              <c:pt idx="3">
                <c:v>Estónia</c:v>
              </c:pt>
              <c:pt idx="4">
                <c:v>Malta</c:v>
              </c:pt>
              <c:pt idx="5">
                <c:v>Bélgica</c:v>
              </c:pt>
              <c:pt idx="6">
                <c:v>Países Baixos</c:v>
              </c:pt>
              <c:pt idx="7">
                <c:v>Chipre</c:v>
              </c:pt>
              <c:pt idx="8">
                <c:v>Eslovénia</c:v>
              </c:pt>
              <c:pt idx="9">
                <c:v>Irlanda</c:v>
              </c:pt>
              <c:pt idx="10">
                <c:v>Letónia</c:v>
              </c:pt>
              <c:pt idx="11">
                <c:v>Lituânia</c:v>
              </c:pt>
              <c:pt idx="12">
                <c:v>Alemanha</c:v>
              </c:pt>
              <c:pt idx="13">
                <c:v>Dinamarca</c:v>
              </c:pt>
              <c:pt idx="14">
                <c:v>Roménia</c:v>
              </c:pt>
              <c:pt idx="15">
                <c:v>Espanha</c:v>
              </c:pt>
              <c:pt idx="16">
                <c:v>Luxemburgo</c:v>
              </c:pt>
              <c:pt idx="17">
                <c:v>Bulgária</c:v>
              </c:pt>
              <c:pt idx="18">
                <c:v>Polónia</c:v>
              </c:pt>
              <c:pt idx="19">
                <c:v>Áustria</c:v>
              </c:pt>
              <c:pt idx="20">
                <c:v>Eslováquia</c:v>
              </c:pt>
              <c:pt idx="21">
                <c:v>Croácia</c:v>
              </c:pt>
              <c:pt idx="22">
                <c:v>Suécia</c:v>
              </c:pt>
              <c:pt idx="23">
                <c:v>Finlândia</c:v>
              </c:pt>
              <c:pt idx="24">
                <c:v>Grécia</c:v>
              </c:pt>
              <c:pt idx="25">
                <c:v>Portugal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151.5</c:v>
              </c:pt>
              <c:pt idx="1">
                <c:v>144.19999999999999</c:v>
              </c:pt>
              <c:pt idx="2">
                <c:v>104.2</c:v>
              </c:pt>
              <c:pt idx="3">
                <c:v>91.1</c:v>
              </c:pt>
              <c:pt idx="4">
                <c:v>79.900000000000006</c:v>
              </c:pt>
              <c:pt idx="5">
                <c:v>76.599999999999994</c:v>
              </c:pt>
              <c:pt idx="6">
                <c:v>59.6</c:v>
              </c:pt>
              <c:pt idx="7">
                <c:v>58</c:v>
              </c:pt>
              <c:pt idx="8">
                <c:v>56.9</c:v>
              </c:pt>
              <c:pt idx="9">
                <c:v>49.3</c:v>
              </c:pt>
              <c:pt idx="10">
                <c:v>43.6</c:v>
              </c:pt>
              <c:pt idx="11">
                <c:v>41.8</c:v>
              </c:pt>
              <c:pt idx="12">
                <c:v>40.299999999999997</c:v>
              </c:pt>
              <c:pt idx="13">
                <c:v>35.299999999999997</c:v>
              </c:pt>
              <c:pt idx="14">
                <c:v>32.799999999999997</c:v>
              </c:pt>
              <c:pt idx="15">
                <c:v>32.1</c:v>
              </c:pt>
              <c:pt idx="16">
                <c:v>25.9</c:v>
              </c:pt>
              <c:pt idx="17">
                <c:v>24.8</c:v>
              </c:pt>
              <c:pt idx="18">
                <c:v>24.3</c:v>
              </c:pt>
              <c:pt idx="19">
                <c:v>22.8</c:v>
              </c:pt>
              <c:pt idx="20">
                <c:v>21.5</c:v>
              </c:pt>
              <c:pt idx="21">
                <c:v>20.9</c:v>
              </c:pt>
              <c:pt idx="22">
                <c:v>17.5</c:v>
              </c:pt>
              <c:pt idx="23">
                <c:v>12.4</c:v>
              </c:pt>
              <c:pt idx="24">
                <c:v>11.6</c:v>
              </c:pt>
              <c:pt idx="25">
                <c:v>10.4</c:v>
              </c:pt>
              <c:pt idx="26">
                <c:v>10.199999999999999</c:v>
              </c:pt>
            </c:numLit>
          </c:val>
          <c:extLst>
            <c:ext xmlns:c16="http://schemas.microsoft.com/office/drawing/2014/chart" uri="{C3380CC4-5D6E-409C-BE32-E72D297353CC}">
              <c16:uniqueId val="{00000002-2EC9-44CA-B42E-CDB351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85167"/>
        <c:axId val="566387247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Rep. Checa</c:v>
              </c:pt>
              <c:pt idx="1">
                <c:v>Hungria</c:v>
              </c:pt>
              <c:pt idx="2">
                <c:v>França</c:v>
              </c:pt>
              <c:pt idx="3">
                <c:v>Estónia</c:v>
              </c:pt>
              <c:pt idx="4">
                <c:v>Malta</c:v>
              </c:pt>
              <c:pt idx="5">
                <c:v>Bélgica</c:v>
              </c:pt>
              <c:pt idx="6">
                <c:v>Países Baixos</c:v>
              </c:pt>
              <c:pt idx="7">
                <c:v>Chipre</c:v>
              </c:pt>
              <c:pt idx="8">
                <c:v>Eslovénia</c:v>
              </c:pt>
              <c:pt idx="9">
                <c:v>Irlanda</c:v>
              </c:pt>
              <c:pt idx="10">
                <c:v>Letónia</c:v>
              </c:pt>
              <c:pt idx="11">
                <c:v>Lituânia</c:v>
              </c:pt>
              <c:pt idx="12">
                <c:v>Alemanha</c:v>
              </c:pt>
              <c:pt idx="13">
                <c:v>Dinamarca</c:v>
              </c:pt>
              <c:pt idx="14">
                <c:v>Roménia</c:v>
              </c:pt>
              <c:pt idx="15">
                <c:v>Espanha</c:v>
              </c:pt>
              <c:pt idx="16">
                <c:v>Luxemburgo</c:v>
              </c:pt>
              <c:pt idx="17">
                <c:v>Bulgária</c:v>
              </c:pt>
              <c:pt idx="18">
                <c:v>Polónia</c:v>
              </c:pt>
              <c:pt idx="19">
                <c:v>Áustria</c:v>
              </c:pt>
              <c:pt idx="20">
                <c:v>Eslováquia</c:v>
              </c:pt>
              <c:pt idx="21">
                <c:v>Croácia</c:v>
              </c:pt>
              <c:pt idx="22">
                <c:v>Suécia</c:v>
              </c:pt>
              <c:pt idx="23">
                <c:v>Finlândia</c:v>
              </c:pt>
              <c:pt idx="24">
                <c:v>Grécia</c:v>
              </c:pt>
              <c:pt idx="25">
                <c:v>Portugal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48.129629629629626</c:v>
              </c:pt>
              <c:pt idx="1">
                <c:v>48.129629629629626</c:v>
              </c:pt>
              <c:pt idx="2">
                <c:v>48.129629629629626</c:v>
              </c:pt>
              <c:pt idx="3">
                <c:v>48.129629629629626</c:v>
              </c:pt>
              <c:pt idx="4">
                <c:v>48.129629629629626</c:v>
              </c:pt>
              <c:pt idx="5">
                <c:v>48.129629629629626</c:v>
              </c:pt>
              <c:pt idx="6">
                <c:v>48.129629629629626</c:v>
              </c:pt>
              <c:pt idx="7">
                <c:v>48.129629629629626</c:v>
              </c:pt>
              <c:pt idx="8">
                <c:v>48.129629629629626</c:v>
              </c:pt>
              <c:pt idx="9">
                <c:v>48.129629629629626</c:v>
              </c:pt>
              <c:pt idx="10">
                <c:v>48.129629629629626</c:v>
              </c:pt>
              <c:pt idx="11">
                <c:v>48.129629629629626</c:v>
              </c:pt>
              <c:pt idx="12">
                <c:v>48.129629629629626</c:v>
              </c:pt>
              <c:pt idx="13">
                <c:v>48.129629629629626</c:v>
              </c:pt>
              <c:pt idx="14">
                <c:v>48.129629629629626</c:v>
              </c:pt>
              <c:pt idx="15">
                <c:v>48.129629629629626</c:v>
              </c:pt>
              <c:pt idx="16">
                <c:v>48.129629629629626</c:v>
              </c:pt>
              <c:pt idx="17">
                <c:v>48.129629629629626</c:v>
              </c:pt>
              <c:pt idx="18">
                <c:v>48.129629629629626</c:v>
              </c:pt>
              <c:pt idx="19">
                <c:v>48.129629629629626</c:v>
              </c:pt>
              <c:pt idx="20">
                <c:v>48.129629629629626</c:v>
              </c:pt>
              <c:pt idx="21">
                <c:v>48.129629629629626</c:v>
              </c:pt>
              <c:pt idx="22">
                <c:v>48.129629629629626</c:v>
              </c:pt>
              <c:pt idx="23">
                <c:v>48.129629629629626</c:v>
              </c:pt>
              <c:pt idx="24">
                <c:v>48.129629629629626</c:v>
              </c:pt>
              <c:pt idx="25">
                <c:v>48.129629629629626</c:v>
              </c:pt>
              <c:pt idx="26">
                <c:v>48.129629629629626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EC9-44CA-B42E-CDB351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85167"/>
        <c:axId val="566387247"/>
      </c:lineChart>
      <c:catAx>
        <c:axId val="56638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87247"/>
        <c:crosses val="autoZero"/>
        <c:auto val="1"/>
        <c:lblAlgn val="ctr"/>
        <c:lblOffset val="100"/>
        <c:noMultiLvlLbl val="0"/>
      </c:catAx>
      <c:valAx>
        <c:axId val="56638724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85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1-4C79-9A15-CD56B3473A2F}"/>
              </c:ext>
            </c:extLst>
          </c:dPt>
          <c:cat>
            <c:strLit>
              <c:ptCount val="27"/>
              <c:pt idx="0">
                <c:v>Alemanha</c:v>
              </c:pt>
              <c:pt idx="1">
                <c:v>Dinamarca</c:v>
              </c:pt>
              <c:pt idx="2">
                <c:v>França</c:v>
              </c:pt>
              <c:pt idx="3">
                <c:v>Malta</c:v>
              </c:pt>
              <c:pt idx="4">
                <c:v>Áustria</c:v>
              </c:pt>
              <c:pt idx="5">
                <c:v>Bélgica</c:v>
              </c:pt>
              <c:pt idx="6">
                <c:v>Portugal</c:v>
              </c:pt>
              <c:pt idx="7">
                <c:v>Luxemburgo</c:v>
              </c:pt>
              <c:pt idx="8">
                <c:v>Eslovénia</c:v>
              </c:pt>
              <c:pt idx="9">
                <c:v>Espanha</c:v>
              </c:pt>
              <c:pt idx="10">
                <c:v>Países Baixos</c:v>
              </c:pt>
              <c:pt idx="11">
                <c:v>Croácia</c:v>
              </c:pt>
              <c:pt idx="12">
                <c:v>Grécia</c:v>
              </c:pt>
              <c:pt idx="13">
                <c:v>Chipre</c:v>
              </c:pt>
              <c:pt idx="14">
                <c:v>Suécia</c:v>
              </c:pt>
              <c:pt idx="15">
                <c:v>Finlândia</c:v>
              </c:pt>
              <c:pt idx="16">
                <c:v>Rep. Checa</c:v>
              </c:pt>
              <c:pt idx="17">
                <c:v>Itália</c:v>
              </c:pt>
              <c:pt idx="18">
                <c:v>Estónia</c:v>
              </c:pt>
              <c:pt idx="19">
                <c:v>Eslováquia</c:v>
              </c:pt>
              <c:pt idx="20">
                <c:v>Roménia</c:v>
              </c:pt>
              <c:pt idx="21">
                <c:v>Bulgária</c:v>
              </c:pt>
              <c:pt idx="22">
                <c:v>Letónia</c:v>
              </c:pt>
              <c:pt idx="23">
                <c:v>Irlanda</c:v>
              </c:pt>
              <c:pt idx="24">
                <c:v>Lituânia</c:v>
              </c:pt>
              <c:pt idx="25">
                <c:v>Hungria</c:v>
              </c:pt>
              <c:pt idx="26">
                <c:v>Polónia</c:v>
              </c:pt>
            </c:strLit>
          </c:cat>
          <c:val>
            <c:numLit>
              <c:formatCode>General</c:formatCode>
              <c:ptCount val="27"/>
              <c:pt idx="0">
                <c:v>122.3</c:v>
              </c:pt>
              <c:pt idx="1">
                <c:v>119.9</c:v>
              </c:pt>
              <c:pt idx="2">
                <c:v>110.1</c:v>
              </c:pt>
              <c:pt idx="3">
                <c:v>98.8</c:v>
              </c:pt>
              <c:pt idx="4">
                <c:v>96.2</c:v>
              </c:pt>
              <c:pt idx="5">
                <c:v>95.5</c:v>
              </c:pt>
              <c:pt idx="6">
                <c:v>89</c:v>
              </c:pt>
              <c:pt idx="7">
                <c:v>87.8</c:v>
              </c:pt>
              <c:pt idx="8">
                <c:v>78.5</c:v>
              </c:pt>
              <c:pt idx="9">
                <c:v>78.5</c:v>
              </c:pt>
              <c:pt idx="10">
                <c:v>77.400000000000006</c:v>
              </c:pt>
              <c:pt idx="11">
                <c:v>35.6</c:v>
              </c:pt>
              <c:pt idx="12">
                <c:v>35.5</c:v>
              </c:pt>
              <c:pt idx="13">
                <c:v>35.299999999999997</c:v>
              </c:pt>
              <c:pt idx="14">
                <c:v>34.4</c:v>
              </c:pt>
              <c:pt idx="15">
                <c:v>34.299999999999997</c:v>
              </c:pt>
              <c:pt idx="16">
                <c:v>33.1</c:v>
              </c:pt>
              <c:pt idx="17">
                <c:v>32.700000000000003</c:v>
              </c:pt>
              <c:pt idx="18">
                <c:v>25.4</c:v>
              </c:pt>
              <c:pt idx="19">
                <c:v>23.5</c:v>
              </c:pt>
              <c:pt idx="20">
                <c:v>21.9</c:v>
              </c:pt>
              <c:pt idx="21">
                <c:v>20.8</c:v>
              </c:pt>
              <c:pt idx="22">
                <c:v>18.100000000000001</c:v>
              </c:pt>
              <c:pt idx="23">
                <c:v>15.4</c:v>
              </c:pt>
              <c:pt idx="24">
                <c:v>14.8</c:v>
              </c:pt>
              <c:pt idx="25">
                <c:v>13.1</c:v>
              </c:pt>
              <c:pt idx="26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2-EDA1-4C79-9A15-CD56B347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4978143"/>
        <c:axId val="76497273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Alemanha</c:v>
              </c:pt>
              <c:pt idx="1">
                <c:v>Dinamarca</c:v>
              </c:pt>
              <c:pt idx="2">
                <c:v>França</c:v>
              </c:pt>
              <c:pt idx="3">
                <c:v>Malta</c:v>
              </c:pt>
              <c:pt idx="4">
                <c:v>Áustria</c:v>
              </c:pt>
              <c:pt idx="5">
                <c:v>Bélgica</c:v>
              </c:pt>
              <c:pt idx="6">
                <c:v>Portugal</c:v>
              </c:pt>
              <c:pt idx="7">
                <c:v>Luxemburgo</c:v>
              </c:pt>
              <c:pt idx="8">
                <c:v>Eslovénia</c:v>
              </c:pt>
              <c:pt idx="9">
                <c:v>Espanha</c:v>
              </c:pt>
              <c:pt idx="10">
                <c:v>Países Baixos</c:v>
              </c:pt>
              <c:pt idx="11">
                <c:v>Croácia</c:v>
              </c:pt>
              <c:pt idx="12">
                <c:v>Grécia</c:v>
              </c:pt>
              <c:pt idx="13">
                <c:v>Chipre</c:v>
              </c:pt>
              <c:pt idx="14">
                <c:v>Suécia</c:v>
              </c:pt>
              <c:pt idx="15">
                <c:v>Finlândia</c:v>
              </c:pt>
              <c:pt idx="16">
                <c:v>Rep. Checa</c:v>
              </c:pt>
              <c:pt idx="17">
                <c:v>Itália</c:v>
              </c:pt>
              <c:pt idx="18">
                <c:v>Estónia</c:v>
              </c:pt>
              <c:pt idx="19">
                <c:v>Eslováquia</c:v>
              </c:pt>
              <c:pt idx="20">
                <c:v>Roménia</c:v>
              </c:pt>
              <c:pt idx="21">
                <c:v>Bulgária</c:v>
              </c:pt>
              <c:pt idx="22">
                <c:v>Letónia</c:v>
              </c:pt>
              <c:pt idx="23">
                <c:v>Irlanda</c:v>
              </c:pt>
              <c:pt idx="24">
                <c:v>Lituânia</c:v>
              </c:pt>
              <c:pt idx="25">
                <c:v>Hungria</c:v>
              </c:pt>
              <c:pt idx="26">
                <c:v>Polónia</c:v>
              </c:pt>
            </c:strLit>
          </c:cat>
          <c:val>
            <c:numLit>
              <c:formatCode>General</c:formatCode>
              <c:ptCount val="27"/>
              <c:pt idx="0">
                <c:v>53.670370370370364</c:v>
              </c:pt>
              <c:pt idx="1">
                <c:v>53.670370370370364</c:v>
              </c:pt>
              <c:pt idx="2">
                <c:v>53.670370370370364</c:v>
              </c:pt>
              <c:pt idx="3">
                <c:v>53.670370370370364</c:v>
              </c:pt>
              <c:pt idx="4">
                <c:v>53.670370370370364</c:v>
              </c:pt>
              <c:pt idx="5">
                <c:v>53.670370370370364</c:v>
              </c:pt>
              <c:pt idx="6">
                <c:v>53.670370370370364</c:v>
              </c:pt>
              <c:pt idx="7">
                <c:v>53.670370370370364</c:v>
              </c:pt>
              <c:pt idx="8">
                <c:v>53.670370370370364</c:v>
              </c:pt>
              <c:pt idx="9">
                <c:v>53.670370370370364</c:v>
              </c:pt>
              <c:pt idx="10">
                <c:v>53.670370370370364</c:v>
              </c:pt>
              <c:pt idx="11">
                <c:v>53.670370370370364</c:v>
              </c:pt>
              <c:pt idx="12">
                <c:v>53.670370370370364</c:v>
              </c:pt>
              <c:pt idx="13">
                <c:v>53.670370370370364</c:v>
              </c:pt>
              <c:pt idx="14">
                <c:v>53.670370370370364</c:v>
              </c:pt>
              <c:pt idx="15">
                <c:v>53.670370370370364</c:v>
              </c:pt>
              <c:pt idx="16">
                <c:v>53.670370370370364</c:v>
              </c:pt>
              <c:pt idx="17">
                <c:v>53.670370370370364</c:v>
              </c:pt>
              <c:pt idx="18">
                <c:v>53.670370370370364</c:v>
              </c:pt>
              <c:pt idx="19">
                <c:v>53.670370370370364</c:v>
              </c:pt>
              <c:pt idx="20">
                <c:v>53.670370370370364</c:v>
              </c:pt>
              <c:pt idx="21">
                <c:v>53.670370370370364</c:v>
              </c:pt>
              <c:pt idx="22">
                <c:v>53.670370370370364</c:v>
              </c:pt>
              <c:pt idx="23">
                <c:v>53.670370370370364</c:v>
              </c:pt>
              <c:pt idx="24">
                <c:v>53.670370370370364</c:v>
              </c:pt>
              <c:pt idx="25">
                <c:v>53.670370370370364</c:v>
              </c:pt>
              <c:pt idx="26">
                <c:v>53.670370370370364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DA1-4C79-9A15-CD56B347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978143"/>
        <c:axId val="764972735"/>
      </c:lineChart>
      <c:catAx>
        <c:axId val="7649781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972735"/>
        <c:crosses val="autoZero"/>
        <c:auto val="1"/>
        <c:lblAlgn val="ctr"/>
        <c:lblOffset val="100"/>
        <c:noMultiLvlLbl val="0"/>
      </c:catAx>
      <c:valAx>
        <c:axId val="764972735"/>
        <c:scaling>
          <c:orientation val="minMax"/>
          <c:max val="13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978143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FD-4EA7-8F47-2C771F2AC396}"/>
              </c:ext>
            </c:extLst>
          </c:dPt>
          <c:cat>
            <c:strLit>
              <c:ptCount val="27"/>
              <c:pt idx="0">
                <c:v>Chipre</c:v>
              </c:pt>
              <c:pt idx="1">
                <c:v>Luxemburgo</c:v>
              </c:pt>
              <c:pt idx="2">
                <c:v>Malta</c:v>
              </c:pt>
              <c:pt idx="3">
                <c:v>Eslovénia</c:v>
              </c:pt>
              <c:pt idx="4">
                <c:v>Itália</c:v>
              </c:pt>
              <c:pt idx="5">
                <c:v>Alemanha</c:v>
              </c:pt>
              <c:pt idx="6">
                <c:v>Rep. Checa</c:v>
              </c:pt>
              <c:pt idx="7">
                <c:v>Bélgica</c:v>
              </c:pt>
              <c:pt idx="8">
                <c:v>Croácia</c:v>
              </c:pt>
              <c:pt idx="9">
                <c:v>Irlanda</c:v>
              </c:pt>
              <c:pt idx="10">
                <c:v>Países Baixos</c:v>
              </c:pt>
              <c:pt idx="11">
                <c:v>Áustria</c:v>
              </c:pt>
              <c:pt idx="12">
                <c:v>Espanha</c:v>
              </c:pt>
              <c:pt idx="13">
                <c:v>França</c:v>
              </c:pt>
              <c:pt idx="14">
                <c:v>Eslováquia</c:v>
              </c:pt>
              <c:pt idx="15">
                <c:v>Polónia</c:v>
              </c:pt>
              <c:pt idx="16">
                <c:v>Lituânia</c:v>
              </c:pt>
              <c:pt idx="17">
                <c:v>Estónia</c:v>
              </c:pt>
              <c:pt idx="18">
                <c:v>Dinamarca</c:v>
              </c:pt>
              <c:pt idx="19">
                <c:v>Portugal</c:v>
              </c:pt>
              <c:pt idx="20">
                <c:v>Suécia</c:v>
              </c:pt>
              <c:pt idx="21">
                <c:v>Grécia</c:v>
              </c:pt>
              <c:pt idx="22">
                <c:v>Hungria</c:v>
              </c:pt>
              <c:pt idx="23">
                <c:v>Roménia</c:v>
              </c:pt>
              <c:pt idx="24">
                <c:v>Bulgária</c:v>
              </c:pt>
              <c:pt idx="25">
                <c:v>Letónia</c:v>
              </c:pt>
              <c:pt idx="26">
                <c:v>Finlândia</c:v>
              </c:pt>
            </c:strLit>
          </c:cat>
          <c:val>
            <c:numLit>
              <c:formatCode>General</c:formatCode>
              <c:ptCount val="27"/>
              <c:pt idx="0">
                <c:v>363.9</c:v>
              </c:pt>
              <c:pt idx="1">
                <c:v>314.3</c:v>
              </c:pt>
              <c:pt idx="2">
                <c:v>213.1</c:v>
              </c:pt>
              <c:pt idx="3">
                <c:v>179.6</c:v>
              </c:pt>
              <c:pt idx="4">
                <c:v>178.8</c:v>
              </c:pt>
              <c:pt idx="5">
                <c:v>177.7</c:v>
              </c:pt>
              <c:pt idx="6">
                <c:v>169.8</c:v>
              </c:pt>
              <c:pt idx="7">
                <c:v>146.19999999999999</c:v>
              </c:pt>
              <c:pt idx="8">
                <c:v>122.3</c:v>
              </c:pt>
              <c:pt idx="9">
                <c:v>120</c:v>
              </c:pt>
              <c:pt idx="10">
                <c:v>119.6</c:v>
              </c:pt>
              <c:pt idx="11">
                <c:v>114.8</c:v>
              </c:pt>
              <c:pt idx="12">
                <c:v>92.4</c:v>
              </c:pt>
              <c:pt idx="13">
                <c:v>91.1</c:v>
              </c:pt>
              <c:pt idx="14">
                <c:v>82</c:v>
              </c:pt>
              <c:pt idx="15">
                <c:v>81.099999999999994</c:v>
              </c:pt>
              <c:pt idx="16">
                <c:v>74.7</c:v>
              </c:pt>
              <c:pt idx="17">
                <c:v>73.900000000000006</c:v>
              </c:pt>
              <c:pt idx="18">
                <c:v>71.400000000000006</c:v>
              </c:pt>
              <c:pt idx="19">
                <c:v>71.099999999999994</c:v>
              </c:pt>
              <c:pt idx="20">
                <c:v>68.099999999999994</c:v>
              </c:pt>
              <c:pt idx="21">
                <c:v>64</c:v>
              </c:pt>
              <c:pt idx="22">
                <c:v>62.4</c:v>
              </c:pt>
              <c:pt idx="23">
                <c:v>55.1</c:v>
              </c:pt>
              <c:pt idx="24">
                <c:v>46.7</c:v>
              </c:pt>
              <c:pt idx="25">
                <c:v>38.4</c:v>
              </c:pt>
              <c:pt idx="26">
                <c:v>34.5</c:v>
              </c:pt>
            </c:numLit>
          </c:val>
          <c:extLst>
            <c:ext xmlns:c16="http://schemas.microsoft.com/office/drawing/2014/chart" uri="{C3380CC4-5D6E-409C-BE32-E72D297353CC}">
              <c16:uniqueId val="{00000002-40FD-4EA7-8F47-2C771F2A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604383"/>
        <c:axId val="180461519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Chipre</c:v>
              </c:pt>
              <c:pt idx="1">
                <c:v>Luxemburgo</c:v>
              </c:pt>
              <c:pt idx="2">
                <c:v>Malta</c:v>
              </c:pt>
              <c:pt idx="3">
                <c:v>Eslovénia</c:v>
              </c:pt>
              <c:pt idx="4">
                <c:v>Itália</c:v>
              </c:pt>
              <c:pt idx="5">
                <c:v>Alemanha</c:v>
              </c:pt>
              <c:pt idx="6">
                <c:v>Rep. Checa</c:v>
              </c:pt>
              <c:pt idx="7">
                <c:v>Bélgica</c:v>
              </c:pt>
              <c:pt idx="8">
                <c:v>Croácia</c:v>
              </c:pt>
              <c:pt idx="9">
                <c:v>Irlanda</c:v>
              </c:pt>
              <c:pt idx="10">
                <c:v>Países Baixos</c:v>
              </c:pt>
              <c:pt idx="11">
                <c:v>Áustria</c:v>
              </c:pt>
              <c:pt idx="12">
                <c:v>Espanha</c:v>
              </c:pt>
              <c:pt idx="13">
                <c:v>França</c:v>
              </c:pt>
              <c:pt idx="14">
                <c:v>Eslováquia</c:v>
              </c:pt>
              <c:pt idx="15">
                <c:v>Polónia</c:v>
              </c:pt>
              <c:pt idx="16">
                <c:v>Lituânia</c:v>
              </c:pt>
              <c:pt idx="17">
                <c:v>Estónia</c:v>
              </c:pt>
              <c:pt idx="18">
                <c:v>Dinamarca</c:v>
              </c:pt>
              <c:pt idx="19">
                <c:v>Portugal</c:v>
              </c:pt>
              <c:pt idx="20">
                <c:v>Suécia</c:v>
              </c:pt>
              <c:pt idx="21">
                <c:v>Grécia</c:v>
              </c:pt>
              <c:pt idx="22">
                <c:v>Hungria</c:v>
              </c:pt>
              <c:pt idx="23">
                <c:v>Roménia</c:v>
              </c:pt>
              <c:pt idx="24">
                <c:v>Bulgária</c:v>
              </c:pt>
              <c:pt idx="25">
                <c:v>Letónia</c:v>
              </c:pt>
              <c:pt idx="26">
                <c:v>Finlândia</c:v>
              </c:pt>
            </c:strLit>
          </c:cat>
          <c:val>
            <c:numLit>
              <c:formatCode>General</c:formatCode>
              <c:ptCount val="27"/>
              <c:pt idx="0">
                <c:v>119.51851851851852</c:v>
              </c:pt>
              <c:pt idx="1">
                <c:v>119.51851851851852</c:v>
              </c:pt>
              <c:pt idx="2">
                <c:v>119.51851851851852</c:v>
              </c:pt>
              <c:pt idx="3">
                <c:v>119.51851851851852</c:v>
              </c:pt>
              <c:pt idx="4">
                <c:v>119.51851851851852</c:v>
              </c:pt>
              <c:pt idx="5">
                <c:v>119.51851851851852</c:v>
              </c:pt>
              <c:pt idx="6">
                <c:v>119.51851851851852</c:v>
              </c:pt>
              <c:pt idx="7">
                <c:v>119.51851851851852</c:v>
              </c:pt>
              <c:pt idx="8">
                <c:v>119.51851851851852</c:v>
              </c:pt>
              <c:pt idx="9">
                <c:v>119.51851851851852</c:v>
              </c:pt>
              <c:pt idx="10">
                <c:v>119.51851851851852</c:v>
              </c:pt>
              <c:pt idx="11">
                <c:v>119.51851851851852</c:v>
              </c:pt>
              <c:pt idx="12">
                <c:v>119.51851851851852</c:v>
              </c:pt>
              <c:pt idx="13">
                <c:v>119.51851851851852</c:v>
              </c:pt>
              <c:pt idx="14">
                <c:v>119.51851851851852</c:v>
              </c:pt>
              <c:pt idx="15">
                <c:v>119.51851851851852</c:v>
              </c:pt>
              <c:pt idx="16">
                <c:v>119.51851851851852</c:v>
              </c:pt>
              <c:pt idx="17">
                <c:v>119.51851851851852</c:v>
              </c:pt>
              <c:pt idx="18">
                <c:v>119.51851851851852</c:v>
              </c:pt>
              <c:pt idx="19">
                <c:v>119.51851851851852</c:v>
              </c:pt>
              <c:pt idx="20">
                <c:v>119.51851851851852</c:v>
              </c:pt>
              <c:pt idx="21">
                <c:v>119.51851851851852</c:v>
              </c:pt>
              <c:pt idx="22">
                <c:v>119.51851851851852</c:v>
              </c:pt>
              <c:pt idx="23">
                <c:v>119.51851851851852</c:v>
              </c:pt>
              <c:pt idx="24">
                <c:v>119.51851851851852</c:v>
              </c:pt>
              <c:pt idx="25">
                <c:v>119.51851851851852</c:v>
              </c:pt>
              <c:pt idx="26">
                <c:v>119.51851851851852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FD-4EA7-8F47-2C771F2A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604383"/>
        <c:axId val="1804615199"/>
      </c:lineChart>
      <c:catAx>
        <c:axId val="180460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615199"/>
        <c:crosses val="autoZero"/>
        <c:auto val="1"/>
        <c:lblAlgn val="ctr"/>
        <c:lblOffset val="100"/>
        <c:noMultiLvlLbl val="0"/>
      </c:catAx>
      <c:valAx>
        <c:axId val="1804615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604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'1.5'!$B$9</c:f>
              <c:strCache>
                <c:ptCount val="1"/>
                <c:pt idx="0">
                  <c:v>Dinamarca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'1.5'!$C$8:$E$8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'1.5'!$C$9:$E$9</c:f>
              <c:numCache>
                <c:formatCode>General</c:formatCode>
                <c:ptCount val="3"/>
                <c:pt idx="0">
                  <c:v>88</c:v>
                </c:pt>
                <c:pt idx="1">
                  <c:v>88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E-418D-872F-196AEB778402}"/>
            </c:ext>
          </c:extLst>
        </c:ser>
        <c:ser>
          <c:idx val="1"/>
          <c:order val="1"/>
          <c:tx>
            <c:strRef>
              <c:f>'1.5'!$B$41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'1.5'!$C$41:$E$41</c:f>
              <c:numCache>
                <c:formatCode>General</c:formatCode>
                <c:ptCount val="3"/>
                <c:pt idx="0">
                  <c:v>62</c:v>
                </c:pt>
                <c:pt idx="1">
                  <c:v>61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0E-418D-872F-196AEB778402}"/>
            </c:ext>
          </c:extLst>
        </c:ser>
        <c:ser>
          <c:idx val="2"/>
          <c:order val="2"/>
          <c:tx>
            <c:strRef>
              <c:f>'1.5'!$B$72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'1.5'!$C$72:$E$72</c:f>
              <c:numCache>
                <c:formatCode>0.00</c:formatCode>
                <c:ptCount val="3"/>
                <c:pt idx="0">
                  <c:v>63.851851851851855</c:v>
                </c:pt>
                <c:pt idx="1">
                  <c:v>63.666666666666664</c:v>
                </c:pt>
                <c:pt idx="2">
                  <c:v>63.74074074074074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0E-418D-872F-196AEB778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055103"/>
        <c:axId val="559071327"/>
      </c:barChart>
      <c:catAx>
        <c:axId val="55905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071327"/>
        <c:crosses val="autoZero"/>
        <c:auto val="1"/>
        <c:lblAlgn val="ctr"/>
        <c:lblOffset val="100"/>
        <c:noMultiLvlLbl val="0"/>
      </c:catAx>
      <c:valAx>
        <c:axId val="55907132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0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49-4809-9670-751DDFAC8657}"/>
              </c:ext>
            </c:extLst>
          </c:dPt>
          <c:cat>
            <c:strLit>
              <c:ptCount val="27"/>
              <c:pt idx="0">
                <c:v>Itália</c:v>
              </c:pt>
              <c:pt idx="1">
                <c:v>Luxemburgo</c:v>
              </c:pt>
              <c:pt idx="2">
                <c:v>Bélgica</c:v>
              </c:pt>
              <c:pt idx="3">
                <c:v>Finlândia</c:v>
              </c:pt>
              <c:pt idx="4">
                <c:v>Países Baixos</c:v>
              </c:pt>
              <c:pt idx="5">
                <c:v>Dinamarca</c:v>
              </c:pt>
              <c:pt idx="6">
                <c:v>Eslováquia</c:v>
              </c:pt>
              <c:pt idx="7">
                <c:v>Rep. Checa</c:v>
              </c:pt>
              <c:pt idx="8">
                <c:v>França</c:v>
              </c:pt>
              <c:pt idx="9">
                <c:v>Irlanda</c:v>
              </c:pt>
              <c:pt idx="10">
                <c:v>Bulgária</c:v>
              </c:pt>
              <c:pt idx="11">
                <c:v>Malta</c:v>
              </c:pt>
              <c:pt idx="12">
                <c:v>Roménia</c:v>
              </c:pt>
              <c:pt idx="13">
                <c:v>Suécia</c:v>
              </c:pt>
              <c:pt idx="14">
                <c:v>Áustria</c:v>
              </c:pt>
              <c:pt idx="15">
                <c:v>Croácia</c:v>
              </c:pt>
              <c:pt idx="16">
                <c:v>Estónia</c:v>
              </c:pt>
              <c:pt idx="17">
                <c:v>Espanha</c:v>
              </c:pt>
              <c:pt idx="18">
                <c:v>Lituânia</c:v>
              </c:pt>
              <c:pt idx="19">
                <c:v>Portugal</c:v>
              </c:pt>
              <c:pt idx="20">
                <c:v>Hungria</c:v>
              </c:pt>
              <c:pt idx="21">
                <c:v>Alemanha</c:v>
              </c:pt>
              <c:pt idx="22">
                <c:v>Chipre</c:v>
              </c:pt>
              <c:pt idx="23">
                <c:v>Eslovénia</c:v>
              </c:pt>
              <c:pt idx="24">
                <c:v>Grécia</c:v>
              </c:pt>
              <c:pt idx="25">
                <c:v>Letónia</c:v>
              </c:pt>
              <c:pt idx="26">
                <c:v>Polónia</c:v>
              </c:pt>
            </c:strLit>
          </c:cat>
          <c:val>
            <c:numLit>
              <c:formatCode>General</c:formatCode>
              <c:ptCount val="27"/>
              <c:pt idx="0">
                <c:v>0</c:v>
              </c:pt>
              <c:pt idx="1">
                <c:v>0</c:v>
              </c:pt>
              <c:pt idx="2">
                <c:v>47.4</c:v>
              </c:pt>
              <c:pt idx="3">
                <c:v>33.700000000000003</c:v>
              </c:pt>
              <c:pt idx="4">
                <c:v>27.6</c:v>
              </c:pt>
              <c:pt idx="5">
                <c:v>25.9</c:v>
              </c:pt>
              <c:pt idx="6">
                <c:v>25.8</c:v>
              </c:pt>
              <c:pt idx="7">
                <c:v>24.3</c:v>
              </c:pt>
              <c:pt idx="8">
                <c:v>22.1</c:v>
              </c:pt>
              <c:pt idx="9">
                <c:v>22.1</c:v>
              </c:pt>
              <c:pt idx="10">
                <c:v>18.7</c:v>
              </c:pt>
              <c:pt idx="11">
                <c:v>16.3</c:v>
              </c:pt>
              <c:pt idx="12">
                <c:v>15.8</c:v>
              </c:pt>
              <c:pt idx="13">
                <c:v>14</c:v>
              </c:pt>
              <c:pt idx="14">
                <c:v>13.8</c:v>
              </c:pt>
              <c:pt idx="15">
                <c:v>13</c:v>
              </c:pt>
              <c:pt idx="16">
                <c:v>12.8</c:v>
              </c:pt>
              <c:pt idx="17">
                <c:v>11.5</c:v>
              </c:pt>
              <c:pt idx="18">
                <c:v>10.7</c:v>
              </c:pt>
              <c:pt idx="19">
                <c:v>9.1</c:v>
              </c:pt>
              <c:pt idx="20">
                <c:v>8.6</c:v>
              </c:pt>
              <c:pt idx="21">
                <c:v>7.7</c:v>
              </c:pt>
              <c:pt idx="22">
                <c:v>7.1</c:v>
              </c:pt>
              <c:pt idx="23">
                <c:v>6.1</c:v>
              </c:pt>
              <c:pt idx="24">
                <c:v>5.6</c:v>
              </c:pt>
              <c:pt idx="25">
                <c:v>5.3</c:v>
              </c:pt>
              <c:pt idx="26">
                <c:v>5.3</c:v>
              </c:pt>
            </c:numLit>
          </c:val>
          <c:extLst>
            <c:ext xmlns:c16="http://schemas.microsoft.com/office/drawing/2014/chart" uri="{C3380CC4-5D6E-409C-BE32-E72D297353CC}">
              <c16:uniqueId val="{00000002-B149-4809-9670-751DDFAC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086335"/>
        <c:axId val="1710825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Itália</c:v>
              </c:pt>
              <c:pt idx="1">
                <c:v>Luxemburgo</c:v>
              </c:pt>
              <c:pt idx="2">
                <c:v>Bélgica</c:v>
              </c:pt>
              <c:pt idx="3">
                <c:v>Finlândia</c:v>
              </c:pt>
              <c:pt idx="4">
                <c:v>Países Baixos</c:v>
              </c:pt>
              <c:pt idx="5">
                <c:v>Dinamarca</c:v>
              </c:pt>
              <c:pt idx="6">
                <c:v>Eslováquia</c:v>
              </c:pt>
              <c:pt idx="7">
                <c:v>Rep. Checa</c:v>
              </c:pt>
              <c:pt idx="8">
                <c:v>França</c:v>
              </c:pt>
              <c:pt idx="9">
                <c:v>Irlanda</c:v>
              </c:pt>
              <c:pt idx="10">
                <c:v>Bulgária</c:v>
              </c:pt>
              <c:pt idx="11">
                <c:v>Malta</c:v>
              </c:pt>
              <c:pt idx="12">
                <c:v>Roménia</c:v>
              </c:pt>
              <c:pt idx="13">
                <c:v>Suécia</c:v>
              </c:pt>
              <c:pt idx="14">
                <c:v>Áustria</c:v>
              </c:pt>
              <c:pt idx="15">
                <c:v>Croácia</c:v>
              </c:pt>
              <c:pt idx="16">
                <c:v>Estónia</c:v>
              </c:pt>
              <c:pt idx="17">
                <c:v>Espanha</c:v>
              </c:pt>
              <c:pt idx="18">
                <c:v>Lituânia</c:v>
              </c:pt>
              <c:pt idx="19">
                <c:v>Portugal</c:v>
              </c:pt>
              <c:pt idx="20">
                <c:v>Hungria</c:v>
              </c:pt>
              <c:pt idx="21">
                <c:v>Alemanha</c:v>
              </c:pt>
              <c:pt idx="22">
                <c:v>Chipre</c:v>
              </c:pt>
              <c:pt idx="23">
                <c:v>Eslovénia</c:v>
              </c:pt>
              <c:pt idx="24">
                <c:v>Grécia</c:v>
              </c:pt>
              <c:pt idx="25">
                <c:v>Letónia</c:v>
              </c:pt>
              <c:pt idx="26">
                <c:v>Polónia</c:v>
              </c:pt>
            </c:strLit>
          </c:cat>
          <c:val>
            <c:numLit>
              <c:formatCode>General</c:formatCode>
              <c:ptCount val="27"/>
              <c:pt idx="0">
                <c:v>16.412000000000003</c:v>
              </c:pt>
              <c:pt idx="1">
                <c:v>16.412000000000003</c:v>
              </c:pt>
              <c:pt idx="2">
                <c:v>16.412000000000003</c:v>
              </c:pt>
              <c:pt idx="3">
                <c:v>16.412000000000003</c:v>
              </c:pt>
              <c:pt idx="4">
                <c:v>16.412000000000003</c:v>
              </c:pt>
              <c:pt idx="5">
                <c:v>16.412000000000003</c:v>
              </c:pt>
              <c:pt idx="6">
                <c:v>16.412000000000003</c:v>
              </c:pt>
              <c:pt idx="7">
                <c:v>16.412000000000003</c:v>
              </c:pt>
              <c:pt idx="8">
                <c:v>16.412000000000003</c:v>
              </c:pt>
              <c:pt idx="9">
                <c:v>16.412000000000003</c:v>
              </c:pt>
              <c:pt idx="10">
                <c:v>16.412000000000003</c:v>
              </c:pt>
              <c:pt idx="11">
                <c:v>16.412000000000003</c:v>
              </c:pt>
              <c:pt idx="12">
                <c:v>16.412000000000003</c:v>
              </c:pt>
              <c:pt idx="13">
                <c:v>16.412000000000003</c:v>
              </c:pt>
              <c:pt idx="14">
                <c:v>16.412000000000003</c:v>
              </c:pt>
              <c:pt idx="15">
                <c:v>16.412000000000003</c:v>
              </c:pt>
              <c:pt idx="16">
                <c:v>16.412000000000003</c:v>
              </c:pt>
              <c:pt idx="17">
                <c:v>16.412000000000003</c:v>
              </c:pt>
              <c:pt idx="18">
                <c:v>16.412000000000003</c:v>
              </c:pt>
              <c:pt idx="19">
                <c:v>16.412000000000003</c:v>
              </c:pt>
              <c:pt idx="20">
                <c:v>16.412000000000003</c:v>
              </c:pt>
              <c:pt idx="21">
                <c:v>16.412000000000003</c:v>
              </c:pt>
              <c:pt idx="22">
                <c:v>16.412000000000003</c:v>
              </c:pt>
              <c:pt idx="23">
                <c:v>16.412000000000003</c:v>
              </c:pt>
              <c:pt idx="24">
                <c:v>16.412000000000003</c:v>
              </c:pt>
              <c:pt idx="25">
                <c:v>16.412000000000003</c:v>
              </c:pt>
              <c:pt idx="26">
                <c:v>16.412000000000003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149-4809-9670-751DDFAC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86335"/>
        <c:axId val="171082591"/>
      </c:lineChart>
      <c:catAx>
        <c:axId val="171086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82591"/>
        <c:crosses val="autoZero"/>
        <c:auto val="1"/>
        <c:lblAlgn val="ctr"/>
        <c:lblOffset val="100"/>
        <c:noMultiLvlLbl val="0"/>
      </c:catAx>
      <c:valAx>
        <c:axId val="1710825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086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'2.8'!$A$6</c:f>
              <c:strCache>
                <c:ptCount val="1"/>
                <c:pt idx="0">
                  <c:v>Dias para despachar exportações diretas da alfândega  - WBES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E0B-4E8E-A806-93F9118D1C75}"/>
              </c:ext>
            </c:extLst>
          </c:dPt>
          <c:cat>
            <c:strRef>
              <c:f>'2.8'!$B$10:$B$37</c:f>
              <c:strCache>
                <c:ptCount val="28"/>
                <c:pt idx="0">
                  <c:v>Chipre</c:v>
                </c:pt>
                <c:pt idx="1">
                  <c:v>Portugal</c:v>
                </c:pt>
                <c:pt idx="2">
                  <c:v>França</c:v>
                </c:pt>
                <c:pt idx="3">
                  <c:v>Espanha</c:v>
                </c:pt>
                <c:pt idx="4">
                  <c:v>Finlândia</c:v>
                </c:pt>
                <c:pt idx="5">
                  <c:v>Bélgica</c:v>
                </c:pt>
                <c:pt idx="6">
                  <c:v>Dinamarca</c:v>
                </c:pt>
                <c:pt idx="7">
                  <c:v>Itália</c:v>
                </c:pt>
                <c:pt idx="8">
                  <c:v>Bulgária</c:v>
                </c:pt>
                <c:pt idx="9">
                  <c:v>UE</c:v>
                </c:pt>
                <c:pt idx="10">
                  <c:v>Eslovénia</c:v>
                </c:pt>
                <c:pt idx="11">
                  <c:v>Alemanha</c:v>
                </c:pt>
                <c:pt idx="12">
                  <c:v>Lituânia</c:v>
                </c:pt>
                <c:pt idx="13">
                  <c:v>Rep. Checa</c:v>
                </c:pt>
                <c:pt idx="14">
                  <c:v>Luxemburgo</c:v>
                </c:pt>
                <c:pt idx="15">
                  <c:v>Malta</c:v>
                </c:pt>
                <c:pt idx="16">
                  <c:v>Irlanda</c:v>
                </c:pt>
                <c:pt idx="17">
                  <c:v>Países Baixos</c:v>
                </c:pt>
                <c:pt idx="18">
                  <c:v>Roménia</c:v>
                </c:pt>
                <c:pt idx="19">
                  <c:v>Polónia</c:v>
                </c:pt>
                <c:pt idx="20">
                  <c:v>Suécia</c:v>
                </c:pt>
                <c:pt idx="21">
                  <c:v>Eslováquia</c:v>
                </c:pt>
                <c:pt idx="22">
                  <c:v>Grécia</c:v>
                </c:pt>
                <c:pt idx="23">
                  <c:v>Áustria</c:v>
                </c:pt>
                <c:pt idx="24">
                  <c:v>Croácia</c:v>
                </c:pt>
                <c:pt idx="25">
                  <c:v>Letónia</c:v>
                </c:pt>
                <c:pt idx="26">
                  <c:v>Hungria</c:v>
                </c:pt>
                <c:pt idx="27">
                  <c:v>Estónia</c:v>
                </c:pt>
              </c:strCache>
            </c:strRef>
          </c:cat>
          <c:val>
            <c:numRef>
              <c:f>'2.8'!$C$10:$C$37</c:f>
              <c:numCache>
                <c:formatCode>General</c:formatCode>
                <c:ptCount val="28"/>
                <c:pt idx="0">
                  <c:v>14.1</c:v>
                </c:pt>
                <c:pt idx="1">
                  <c:v>13.7</c:v>
                </c:pt>
                <c:pt idx="2">
                  <c:v>10.4</c:v>
                </c:pt>
                <c:pt idx="3">
                  <c:v>7</c:v>
                </c:pt>
                <c:pt idx="4">
                  <c:v>6.4</c:v>
                </c:pt>
                <c:pt idx="5">
                  <c:v>6.1</c:v>
                </c:pt>
                <c:pt idx="6">
                  <c:v>6.1</c:v>
                </c:pt>
                <c:pt idx="7">
                  <c:v>5.5</c:v>
                </c:pt>
                <c:pt idx="8">
                  <c:v>4.8</c:v>
                </c:pt>
                <c:pt idx="9" formatCode="0.0">
                  <c:v>4.7740740740740728</c:v>
                </c:pt>
                <c:pt idx="10">
                  <c:v>4.7</c:v>
                </c:pt>
                <c:pt idx="11">
                  <c:v>4.0999999999999996</c:v>
                </c:pt>
                <c:pt idx="12">
                  <c:v>4</c:v>
                </c:pt>
                <c:pt idx="13">
                  <c:v>3.8</c:v>
                </c:pt>
                <c:pt idx="14">
                  <c:v>3.8</c:v>
                </c:pt>
                <c:pt idx="15">
                  <c:v>3.5</c:v>
                </c:pt>
                <c:pt idx="16">
                  <c:v>3.3</c:v>
                </c:pt>
                <c:pt idx="17">
                  <c:v>3.3</c:v>
                </c:pt>
                <c:pt idx="18">
                  <c:v>3.2</c:v>
                </c:pt>
                <c:pt idx="19">
                  <c:v>3.1</c:v>
                </c:pt>
                <c:pt idx="20">
                  <c:v>2.9</c:v>
                </c:pt>
                <c:pt idx="21">
                  <c:v>2.5</c:v>
                </c:pt>
                <c:pt idx="22">
                  <c:v>2.4</c:v>
                </c:pt>
                <c:pt idx="23">
                  <c:v>2.2999999999999998</c:v>
                </c:pt>
                <c:pt idx="24">
                  <c:v>2.1</c:v>
                </c:pt>
                <c:pt idx="25">
                  <c:v>2.1</c:v>
                </c:pt>
                <c:pt idx="26">
                  <c:v>1.9</c:v>
                </c:pt>
                <c:pt idx="2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B-4E8E-A806-93F9118D1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593983"/>
        <c:axId val="1804596479"/>
      </c:barChart>
      <c:lineChart>
        <c:grouping val="standard"/>
        <c:varyColors val="0"/>
        <c:ser>
          <c:idx val="1"/>
          <c:order val="1"/>
          <c:tx>
            <c:strRef>
              <c:f>'2.8'!$K$6</c:f>
              <c:strCache>
                <c:ptCount val="1"/>
                <c:pt idx="0">
                  <c:v>Dias para desalfandegar importações - WBES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0B-4E8E-A806-93F9118D1C75}"/>
              </c:ext>
            </c:extLst>
          </c:dPt>
          <c:cat>
            <c:strRef>
              <c:f>'2.8'!$B$10:$B$37</c:f>
              <c:strCache>
                <c:ptCount val="28"/>
                <c:pt idx="0">
                  <c:v>Chipre</c:v>
                </c:pt>
                <c:pt idx="1">
                  <c:v>Portugal</c:v>
                </c:pt>
                <c:pt idx="2">
                  <c:v>França</c:v>
                </c:pt>
                <c:pt idx="3">
                  <c:v>Espanha</c:v>
                </c:pt>
                <c:pt idx="4">
                  <c:v>Finlândia</c:v>
                </c:pt>
                <c:pt idx="5">
                  <c:v>Bélgica</c:v>
                </c:pt>
                <c:pt idx="6">
                  <c:v>Dinamarca</c:v>
                </c:pt>
                <c:pt idx="7">
                  <c:v>Itália</c:v>
                </c:pt>
                <c:pt idx="8">
                  <c:v>Bulgária</c:v>
                </c:pt>
                <c:pt idx="9">
                  <c:v>UE</c:v>
                </c:pt>
                <c:pt idx="10">
                  <c:v>Eslovénia</c:v>
                </c:pt>
                <c:pt idx="11">
                  <c:v>Alemanha</c:v>
                </c:pt>
                <c:pt idx="12">
                  <c:v>Lituânia</c:v>
                </c:pt>
                <c:pt idx="13">
                  <c:v>Rep. Checa</c:v>
                </c:pt>
                <c:pt idx="14">
                  <c:v>Luxemburgo</c:v>
                </c:pt>
                <c:pt idx="15">
                  <c:v>Malta</c:v>
                </c:pt>
                <c:pt idx="16">
                  <c:v>Irlanda</c:v>
                </c:pt>
                <c:pt idx="17">
                  <c:v>Países Baixos</c:v>
                </c:pt>
                <c:pt idx="18">
                  <c:v>Roménia</c:v>
                </c:pt>
                <c:pt idx="19">
                  <c:v>Polónia</c:v>
                </c:pt>
                <c:pt idx="20">
                  <c:v>Suécia</c:v>
                </c:pt>
                <c:pt idx="21">
                  <c:v>Eslováquia</c:v>
                </c:pt>
                <c:pt idx="22">
                  <c:v>Grécia</c:v>
                </c:pt>
                <c:pt idx="23">
                  <c:v>Áustria</c:v>
                </c:pt>
                <c:pt idx="24">
                  <c:v>Croácia</c:v>
                </c:pt>
                <c:pt idx="25">
                  <c:v>Letónia</c:v>
                </c:pt>
                <c:pt idx="26">
                  <c:v>Hungria</c:v>
                </c:pt>
                <c:pt idx="27">
                  <c:v>Estónia</c:v>
                </c:pt>
              </c:strCache>
            </c:strRef>
          </c:cat>
          <c:val>
            <c:numRef>
              <c:f>'2.8'!$M$10:$M$37</c:f>
              <c:numCache>
                <c:formatCode>General</c:formatCode>
                <c:ptCount val="28"/>
                <c:pt idx="0">
                  <c:v>8.9</c:v>
                </c:pt>
                <c:pt idx="1">
                  <c:v>12.8</c:v>
                </c:pt>
                <c:pt idx="2">
                  <c:v>12.3</c:v>
                </c:pt>
                <c:pt idx="3">
                  <c:v>7.7</c:v>
                </c:pt>
                <c:pt idx="4">
                  <c:v>9.6999999999999993</c:v>
                </c:pt>
                <c:pt idx="5">
                  <c:v>5.8</c:v>
                </c:pt>
                <c:pt idx="6">
                  <c:v>7.8</c:v>
                </c:pt>
                <c:pt idx="7">
                  <c:v>6.3</c:v>
                </c:pt>
                <c:pt idx="8">
                  <c:v>4.8</c:v>
                </c:pt>
                <c:pt idx="9" formatCode="0.0">
                  <c:v>5.9481481481481477</c:v>
                </c:pt>
                <c:pt idx="10">
                  <c:v>8.3000000000000007</c:v>
                </c:pt>
                <c:pt idx="11">
                  <c:v>4</c:v>
                </c:pt>
                <c:pt idx="12">
                  <c:v>4.9000000000000004</c:v>
                </c:pt>
                <c:pt idx="13">
                  <c:v>7.5</c:v>
                </c:pt>
                <c:pt idx="14">
                  <c:v>5.9</c:v>
                </c:pt>
                <c:pt idx="15">
                  <c:v>3</c:v>
                </c:pt>
                <c:pt idx="16">
                  <c:v>6.2</c:v>
                </c:pt>
                <c:pt idx="17">
                  <c:v>6.6</c:v>
                </c:pt>
                <c:pt idx="18">
                  <c:v>4.5</c:v>
                </c:pt>
                <c:pt idx="19">
                  <c:v>4.0999999999999996</c:v>
                </c:pt>
                <c:pt idx="20">
                  <c:v>3.7</c:v>
                </c:pt>
                <c:pt idx="21">
                  <c:v>7.4</c:v>
                </c:pt>
                <c:pt idx="22">
                  <c:v>4.3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2.2000000000000002</c:v>
                </c:pt>
                <c:pt idx="27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B-4E8E-A806-93F9118D1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93983"/>
        <c:axId val="1804596479"/>
      </c:lineChart>
      <c:catAx>
        <c:axId val="1804593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596479"/>
        <c:crosses val="autoZero"/>
        <c:auto val="1"/>
        <c:lblAlgn val="ctr"/>
        <c:lblOffset val="100"/>
        <c:noMultiLvlLbl val="0"/>
      </c:catAx>
      <c:valAx>
        <c:axId val="18045964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593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'2.10'!$C$8</c:f>
              <c:strCache>
                <c:ptCount val="1"/>
                <c:pt idx="0">
                  <c:v>Acesso a financiamento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'2.10'!$C$9:$C$10</c:f>
              <c:numCache>
                <c:formatCode>0.0</c:formatCode>
                <c:ptCount val="2"/>
                <c:pt idx="0" formatCode="General">
                  <c:v>0.6</c:v>
                </c:pt>
                <c:pt idx="1">
                  <c:v>6.773076923076923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E-490C-B356-25D7103A0E6A}"/>
            </c:ext>
          </c:extLst>
        </c:ser>
        <c:ser>
          <c:idx val="1"/>
          <c:order val="1"/>
          <c:tx>
            <c:strRef>
              <c:f>'2.10'!$D$8</c:f>
              <c:strCache>
                <c:ptCount val="1"/>
                <c:pt idx="0">
                  <c:v>Acesso a terreno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'2.10'!$D$9:$D$10</c:f>
              <c:numCache>
                <c:formatCode>0.0</c:formatCode>
                <c:ptCount val="2"/>
                <c:pt idx="0" formatCode="General">
                  <c:v>0</c:v>
                </c:pt>
                <c:pt idx="1">
                  <c:v>1.5346153846153849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E-490C-B356-25D7103A0E6A}"/>
            </c:ext>
          </c:extLst>
        </c:ser>
        <c:ser>
          <c:idx val="2"/>
          <c:order val="2"/>
          <c:tx>
            <c:strRef>
              <c:f>'2.10'!$E$8</c:f>
              <c:strCache>
                <c:ptCount val="1"/>
                <c:pt idx="0">
                  <c:v>Licenciamentos e autorizações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'2.10'!$E$9:$E$10</c:f>
              <c:numCache>
                <c:formatCode>0.0</c:formatCode>
                <c:ptCount val="2"/>
                <c:pt idx="0" formatCode="General">
                  <c:v>0.5</c:v>
                </c:pt>
                <c:pt idx="1">
                  <c:v>2.7538461538461543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FE-490C-B356-25D7103A0E6A}"/>
            </c:ext>
          </c:extLst>
        </c:ser>
        <c:ser>
          <c:idx val="3"/>
          <c:order val="3"/>
          <c:tx>
            <c:strRef>
              <c:f>'2.10'!$F$8</c:f>
              <c:strCache>
                <c:ptCount val="1"/>
                <c:pt idx="0">
                  <c:v>Corrupção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'2.10'!$F$9:$F$10</c:f>
              <c:numCache>
                <c:formatCode>0.0</c:formatCode>
                <c:ptCount val="2"/>
                <c:pt idx="0" formatCode="General">
                  <c:v>0.8</c:v>
                </c:pt>
                <c:pt idx="1">
                  <c:v>1.7961538461538462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FE-490C-B356-25D7103A0E6A}"/>
            </c:ext>
          </c:extLst>
        </c:ser>
        <c:ser>
          <c:idx val="4"/>
          <c:order val="4"/>
          <c:tx>
            <c:strRef>
              <c:f>'2.10'!$G$8</c:f>
              <c:strCache>
                <c:ptCount val="1"/>
                <c:pt idx="0">
                  <c:v>Tribunais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'2.10'!$G$9:$G$10</c:f>
              <c:numCache>
                <c:formatCode>0.0</c:formatCode>
                <c:ptCount val="2"/>
                <c:pt idx="0" formatCode="General">
                  <c:v>0.1</c:v>
                </c:pt>
                <c:pt idx="1">
                  <c:v>0.73076923076923073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FE-490C-B356-25D7103A0E6A}"/>
            </c:ext>
          </c:extLst>
        </c:ser>
        <c:ser>
          <c:idx val="5"/>
          <c:order val="5"/>
          <c:tx>
            <c:strRef>
              <c:f>'2.10'!$H$8</c:f>
              <c:strCache>
                <c:ptCount val="1"/>
                <c:pt idx="0">
                  <c:v>Crime, roubo e desordem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'2.10'!$H$9:$H$10</c:f>
              <c:numCache>
                <c:formatCode>0.0</c:formatCode>
                <c:ptCount val="2"/>
                <c:pt idx="0" formatCode="General">
                  <c:v>0.2</c:v>
                </c:pt>
                <c:pt idx="1">
                  <c:v>1.8538461538461539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FE-490C-B356-25D7103A0E6A}"/>
            </c:ext>
          </c:extLst>
        </c:ser>
        <c:ser>
          <c:idx val="6"/>
          <c:order val="6"/>
          <c:tx>
            <c:strRef>
              <c:f>'2.10'!$I$8</c:f>
              <c:strCache>
                <c:ptCount val="1"/>
                <c:pt idx="0">
                  <c:v>Serviços aduaneiros e regulamentação comercial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'2.10'!$I$9:$I$10</c:f>
              <c:numCache>
                <c:formatCode>0.0</c:formatCode>
                <c:ptCount val="2"/>
                <c:pt idx="0" formatCode="General">
                  <c:v>1.1000000000000001</c:v>
                </c:pt>
                <c:pt idx="1">
                  <c:v>2.2576923076923077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FE-490C-B356-25D7103A0E6A}"/>
            </c:ext>
          </c:extLst>
        </c:ser>
        <c:ser>
          <c:idx val="7"/>
          <c:order val="7"/>
          <c:tx>
            <c:strRef>
              <c:f>'2.10'!$J$8</c:f>
              <c:strCache>
                <c:ptCount val="1"/>
                <c:pt idx="0">
                  <c:v>Eletricidade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'2.10'!$J$9:$J$10</c:f>
              <c:numCache>
                <c:formatCode>0.0</c:formatCode>
                <c:ptCount val="2"/>
                <c:pt idx="0" formatCode="General">
                  <c:v>2.4</c:v>
                </c:pt>
                <c:pt idx="1">
                  <c:v>2.8576923076923069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FE-490C-B356-25D7103A0E6A}"/>
            </c:ext>
          </c:extLst>
        </c:ser>
        <c:ser>
          <c:idx val="8"/>
          <c:order val="8"/>
          <c:tx>
            <c:strRef>
              <c:f>'2.10'!$K$8</c:f>
              <c:strCache>
                <c:ptCount val="1"/>
                <c:pt idx="0">
                  <c:v>Mão de obra inadequadamente qualificada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'2.10'!$K$9:$K$10</c:f>
              <c:numCache>
                <c:formatCode>0.0</c:formatCode>
                <c:ptCount val="2"/>
                <c:pt idx="0" formatCode="General">
                  <c:v>4.4000000000000004</c:v>
                </c:pt>
                <c:pt idx="1">
                  <c:v>25.765384615384615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FE-490C-B356-25D7103A0E6A}"/>
            </c:ext>
          </c:extLst>
        </c:ser>
        <c:ser>
          <c:idx val="9"/>
          <c:order val="9"/>
          <c:tx>
            <c:strRef>
              <c:f>'2.10'!$L$8</c:f>
              <c:strCache>
                <c:ptCount val="1"/>
                <c:pt idx="0">
                  <c:v>Regulamentação laboral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'2.10'!$L$9:$L$10</c:f>
              <c:numCache>
                <c:formatCode>0.0</c:formatCode>
                <c:ptCount val="2"/>
                <c:pt idx="0" formatCode="General">
                  <c:v>1.3</c:v>
                </c:pt>
                <c:pt idx="1">
                  <c:v>7.596153846153844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FE-490C-B356-25D7103A0E6A}"/>
            </c:ext>
          </c:extLst>
        </c:ser>
        <c:ser>
          <c:idx val="10"/>
          <c:order val="10"/>
          <c:tx>
            <c:strRef>
              <c:f>'2.10'!$M$8</c:f>
              <c:strCache>
                <c:ptCount val="1"/>
                <c:pt idx="0">
                  <c:v>Instabilidade política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'2.10'!$M$9:$M$10</c:f>
              <c:numCache>
                <c:formatCode>0.0</c:formatCode>
                <c:ptCount val="2"/>
                <c:pt idx="0" formatCode="General">
                  <c:v>2.9</c:v>
                </c:pt>
                <c:pt idx="1">
                  <c:v>5.5461538461538469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FE-490C-B356-25D7103A0E6A}"/>
            </c:ext>
          </c:extLst>
        </c:ser>
        <c:ser>
          <c:idx val="11"/>
          <c:order val="11"/>
          <c:tx>
            <c:strRef>
              <c:f>'2.10'!$N$8</c:f>
              <c:strCache>
                <c:ptCount val="1"/>
                <c:pt idx="0">
                  <c:v>Práticas do setor informal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'2.10'!$N$9:$N$10</c:f>
              <c:numCache>
                <c:formatCode>0.0</c:formatCode>
                <c:ptCount val="2"/>
                <c:pt idx="0" formatCode="General">
                  <c:v>7.9</c:v>
                </c:pt>
                <c:pt idx="1">
                  <c:v>9.3076923076923084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FE-490C-B356-25D7103A0E6A}"/>
            </c:ext>
          </c:extLst>
        </c:ser>
        <c:ser>
          <c:idx val="12"/>
          <c:order val="12"/>
          <c:tx>
            <c:strRef>
              <c:f>'2.10'!$O$8</c:f>
              <c:strCache>
                <c:ptCount val="1"/>
                <c:pt idx="0">
                  <c:v>Administração fiscal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'2.10'!$O$9:$O$10</c:f>
              <c:numCache>
                <c:formatCode>0.0</c:formatCode>
                <c:ptCount val="2"/>
                <c:pt idx="0" formatCode="General">
                  <c:v>13</c:v>
                </c:pt>
                <c:pt idx="1">
                  <c:v>4.9423076923076925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FE-490C-B356-25D7103A0E6A}"/>
            </c:ext>
          </c:extLst>
        </c:ser>
        <c:ser>
          <c:idx val="13"/>
          <c:order val="13"/>
          <c:tx>
            <c:strRef>
              <c:f>'2.10'!$P$8</c:f>
              <c:strCache>
                <c:ptCount val="1"/>
                <c:pt idx="0">
                  <c:v>Carga fiscal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'2.10'!$P$9:$P$10</c:f>
              <c:numCache>
                <c:formatCode>0.0</c:formatCode>
                <c:ptCount val="2"/>
                <c:pt idx="0" formatCode="General">
                  <c:v>63.4</c:v>
                </c:pt>
                <c:pt idx="1">
                  <c:v>20.799999999999997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FE-490C-B356-25D7103A0E6A}"/>
            </c:ext>
          </c:extLst>
        </c:ser>
        <c:ser>
          <c:idx val="14"/>
          <c:order val="14"/>
          <c:tx>
            <c:strRef>
              <c:f>'2.10'!$Q$8</c:f>
              <c:strCache>
                <c:ptCount val="1"/>
                <c:pt idx="0">
                  <c:v>Transportes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'2.10'!$Q$9:$Q$10</c:f>
              <c:numCache>
                <c:formatCode>0.0</c:formatCode>
                <c:ptCount val="2"/>
                <c:pt idx="0" formatCode="General">
                  <c:v>1.4</c:v>
                </c:pt>
                <c:pt idx="1">
                  <c:v>5.4576923076923078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FE-490C-B356-25D7103A0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4528671"/>
        <c:axId val="1804518687"/>
      </c:barChart>
      <c:catAx>
        <c:axId val="180452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518687"/>
        <c:crosses val="autoZero"/>
        <c:auto val="1"/>
        <c:lblAlgn val="ctr"/>
        <c:lblOffset val="100"/>
        <c:noMultiLvlLbl val="0"/>
      </c:catAx>
      <c:valAx>
        <c:axId val="180451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452867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Grandes </c:v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1.5524202543894101</c:v>
              </c:pt>
              <c:pt idx="1">
                <c:v>3.0335032502035615</c:v>
              </c:pt>
              <c:pt idx="2">
                <c:v>2.9136682707863222</c:v>
              </c:pt>
              <c:pt idx="3">
                <c:v>2.7549070185181526</c:v>
              </c:pt>
              <c:pt idx="4">
                <c:v>3.2159078042175691</c:v>
              </c:pt>
              <c:pt idx="5">
                <c:v>3.8398732474956905</c:v>
              </c:pt>
              <c:pt idx="6">
                <c:v>3.6939907505414027</c:v>
              </c:pt>
              <c:pt idx="7">
                <c:v>2.2655171432665919</c:v>
              </c:pt>
              <c:pt idx="8">
                <c:v>3.7892626091243855</c:v>
              </c:pt>
            </c:numLit>
          </c:val>
          <c:extLst>
            <c:ext xmlns:c16="http://schemas.microsoft.com/office/drawing/2014/chart" uri="{C3380CC4-5D6E-409C-BE32-E72D297353CC}">
              <c16:uniqueId val="{00000000-561E-4E7F-B33C-B5919FD49ADD}"/>
            </c:ext>
          </c:extLst>
        </c:ser>
        <c:ser>
          <c:idx val="1"/>
          <c:order val="1"/>
          <c:tx>
            <c:v>Pequenas e médias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1.7868973958788459</c:v>
              </c:pt>
              <c:pt idx="1">
                <c:v>2.7479398408462932</c:v>
              </c:pt>
              <c:pt idx="2">
                <c:v>2.6015398748397143</c:v>
              </c:pt>
              <c:pt idx="3">
                <c:v>2.9887493610857936</c:v>
              </c:pt>
              <c:pt idx="4">
                <c:v>2.8515199401278308</c:v>
              </c:pt>
              <c:pt idx="5">
                <c:v>3.6409647314723457</c:v>
              </c:pt>
              <c:pt idx="6">
                <c:v>3.5851317097350393</c:v>
              </c:pt>
              <c:pt idx="7">
                <c:v>2.1659316978944672</c:v>
              </c:pt>
              <c:pt idx="8">
                <c:v>3.7265046684337388</c:v>
              </c:pt>
            </c:numLit>
          </c:val>
          <c:extLst>
            <c:ext xmlns:c16="http://schemas.microsoft.com/office/drawing/2014/chart" uri="{C3380CC4-5D6E-409C-BE32-E72D297353CC}">
              <c16:uniqueId val="{00000001-561E-4E7F-B33C-B5919FD49ADD}"/>
            </c:ext>
          </c:extLst>
        </c:ser>
        <c:ser>
          <c:idx val="2"/>
          <c:order val="2"/>
          <c:tx>
            <c:v>Micro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2.1528941117433784</c:v>
              </c:pt>
              <c:pt idx="1">
                <c:v>2.3612908080124706</c:v>
              </c:pt>
              <c:pt idx="2">
                <c:v>2.0563589625211245</c:v>
              </c:pt>
              <c:pt idx="3">
                <c:v>2.3829196115019009</c:v>
              </c:pt>
              <c:pt idx="4">
                <c:v>2.0968318023012222</c:v>
              </c:pt>
              <c:pt idx="5">
                <c:v>3.1859475374913893</c:v>
              </c:pt>
              <c:pt idx="6">
                <c:v>3.0518682315639438</c:v>
              </c:pt>
              <c:pt idx="7">
                <c:v>1.5315753688057581</c:v>
              </c:pt>
              <c:pt idx="8">
                <c:v>2.7356092998192048</c:v>
              </c:pt>
            </c:numLit>
          </c:val>
          <c:extLst>
            <c:ext xmlns:c16="http://schemas.microsoft.com/office/drawing/2014/chart" uri="{C3380CC4-5D6E-409C-BE32-E72D297353CC}">
              <c16:uniqueId val="{00000002-561E-4E7F-B33C-B5919FD49ADD}"/>
            </c:ext>
          </c:extLst>
        </c:ser>
        <c:ser>
          <c:idx val="3"/>
          <c:order val="3"/>
          <c:tx>
            <c:v>Total das sociedades</c:v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1.7442509793475462</c:v>
              </c:pt>
              <c:pt idx="1">
                <c:v>2.8089132475293068</c:v>
              </c:pt>
              <c:pt idx="2">
                <c:v>2.6470346704632095</c:v>
              </c:pt>
              <c:pt idx="3">
                <c:v>2.7899835067487673</c:v>
              </c:pt>
              <c:pt idx="4">
                <c:v>2.889049867367036</c:v>
              </c:pt>
              <c:pt idx="5">
                <c:v>3.655816225541789</c:v>
              </c:pt>
              <c:pt idx="6">
                <c:v>3.5480473725785746</c:v>
              </c:pt>
              <c:pt idx="7">
                <c:v>2.1029521436619079</c:v>
              </c:pt>
              <c:pt idx="8">
                <c:v>3.5944574781194412</c:v>
              </c:pt>
            </c:numLit>
          </c:val>
          <c:extLst>
            <c:ext xmlns:c16="http://schemas.microsoft.com/office/drawing/2014/chart" uri="{C3380CC4-5D6E-409C-BE32-E72D297353CC}">
              <c16:uniqueId val="{00000003-561E-4E7F-B33C-B5919FD49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3433615"/>
        <c:axId val="1763424047"/>
      </c:barChart>
      <c:catAx>
        <c:axId val="176343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424047"/>
        <c:crosses val="autoZero"/>
        <c:auto val="1"/>
        <c:lblAlgn val="ctr"/>
        <c:lblOffset val="100"/>
        <c:noMultiLvlLbl val="0"/>
      </c:catAx>
      <c:valAx>
        <c:axId val="1763424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433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</c:v>
              </c:pt>
              <c:pt idx="1">
                <c:v>2.8</c:v>
              </c:pt>
              <c:pt idx="2">
                <c:v>2.2999999999999998</c:v>
              </c:pt>
              <c:pt idx="3">
                <c:v>2.8</c:v>
              </c:pt>
              <c:pt idx="4">
                <c:v>3</c:v>
              </c:pt>
              <c:pt idx="5">
                <c:v>3.7</c:v>
              </c:pt>
              <c:pt idx="6">
                <c:v>3.5</c:v>
              </c:pt>
              <c:pt idx="7">
                <c:v>2.1</c:v>
              </c:pt>
              <c:pt idx="8">
                <c:v>3.5</c:v>
              </c:pt>
            </c:numLit>
          </c:val>
          <c:extLst>
            <c:ext xmlns:c16="http://schemas.microsoft.com/office/drawing/2014/chart" uri="{C3380CC4-5D6E-409C-BE32-E72D297353CC}">
              <c16:uniqueId val="{00000000-8970-4494-A7B8-915715A5A69D}"/>
            </c:ext>
          </c:extLst>
        </c:ser>
        <c:ser>
          <c:idx val="1"/>
          <c:order val="1"/>
          <c:tx>
            <c:v>2021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1.7442509793475462</c:v>
              </c:pt>
              <c:pt idx="1">
                <c:v>2.8089132475293068</c:v>
              </c:pt>
              <c:pt idx="2">
                <c:v>2.6470346704632095</c:v>
              </c:pt>
              <c:pt idx="3">
                <c:v>2.7899835067487673</c:v>
              </c:pt>
              <c:pt idx="4">
                <c:v>2.889049867367036</c:v>
              </c:pt>
              <c:pt idx="5">
                <c:v>3.655816225541789</c:v>
              </c:pt>
              <c:pt idx="6">
                <c:v>3.5480473725785746</c:v>
              </c:pt>
              <c:pt idx="7">
                <c:v>2.1029521436619079</c:v>
              </c:pt>
              <c:pt idx="8">
                <c:v>3.5944574781194412</c:v>
              </c:pt>
            </c:numLit>
          </c:val>
          <c:extLst>
            <c:ext xmlns:c16="http://schemas.microsoft.com/office/drawing/2014/chart" uri="{C3380CC4-5D6E-409C-BE32-E72D297353CC}">
              <c16:uniqueId val="{00000001-8970-4494-A7B8-915715A5A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222095"/>
        <c:axId val="331224175"/>
      </c:radarChart>
      <c:catAx>
        <c:axId val="33122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224175"/>
        <c:crosses val="autoZero"/>
        <c:auto val="1"/>
        <c:lblAlgn val="ctr"/>
        <c:lblOffset val="100"/>
        <c:noMultiLvlLbl val="0"/>
      </c:catAx>
      <c:valAx>
        <c:axId val="33122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22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PMR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'3.1'!$B$9:$B$46</c:f>
              <c:strCache>
                <c:ptCount val="38"/>
                <c:pt idx="0">
                  <c:v>Reino Unido</c:v>
                </c:pt>
                <c:pt idx="1">
                  <c:v>Dinamarca</c:v>
                </c:pt>
                <c:pt idx="2">
                  <c:v>Espanha</c:v>
                </c:pt>
                <c:pt idx="3">
                  <c:v>Alemanha</c:v>
                </c:pt>
                <c:pt idx="4">
                  <c:v>Países Baixos</c:v>
                </c:pt>
                <c:pt idx="5">
                  <c:v>Suécia</c:v>
                </c:pt>
                <c:pt idx="6">
                  <c:v>Noruega</c:v>
                </c:pt>
                <c:pt idx="7">
                  <c:v>Austrália</c:v>
                </c:pt>
                <c:pt idx="8">
                  <c:v>Lituânia</c:v>
                </c:pt>
                <c:pt idx="9">
                  <c:v>Nova Zelândia</c:v>
                </c:pt>
                <c:pt idx="10">
                  <c:v>Letónia</c:v>
                </c:pt>
                <c:pt idx="11">
                  <c:v>Estónia</c:v>
                </c:pt>
                <c:pt idx="12">
                  <c:v>Eslovénia</c:v>
                </c:pt>
                <c:pt idx="13">
                  <c:v>Rep. Checa</c:v>
                </c:pt>
                <c:pt idx="14">
                  <c:v>Hungria</c:v>
                </c:pt>
                <c:pt idx="15">
                  <c:v>Itália</c:v>
                </c:pt>
                <c:pt idx="16">
                  <c:v>Portugal</c:v>
                </c:pt>
                <c:pt idx="17">
                  <c:v>Finlândia</c:v>
                </c:pt>
                <c:pt idx="18">
                  <c:v>Irlanda</c:v>
                </c:pt>
                <c:pt idx="19">
                  <c:v>Chile</c:v>
                </c:pt>
                <c:pt idx="20">
                  <c:v>Israel</c:v>
                </c:pt>
                <c:pt idx="21">
                  <c:v>Áustria</c:v>
                </c:pt>
                <c:pt idx="22">
                  <c:v>Japão</c:v>
                </c:pt>
                <c:pt idx="23">
                  <c:v>Islândia</c:v>
                </c:pt>
                <c:pt idx="24">
                  <c:v>Polónia</c:v>
                </c:pt>
                <c:pt idx="25">
                  <c:v>Eslováquia</c:v>
                </c:pt>
                <c:pt idx="26">
                  <c:v>Suíça</c:v>
                </c:pt>
                <c:pt idx="27">
                  <c:v>Grécia</c:v>
                </c:pt>
                <c:pt idx="28">
                  <c:v>França</c:v>
                </c:pt>
                <c:pt idx="29">
                  <c:v>México</c:v>
                </c:pt>
                <c:pt idx="30">
                  <c:v>Luxemburgo</c:v>
                </c:pt>
                <c:pt idx="31">
                  <c:v>Bélgica</c:v>
                </c:pt>
                <c:pt idx="32">
                  <c:v>Rep. da Coreia</c:v>
                </c:pt>
                <c:pt idx="33">
                  <c:v>EUA</c:v>
                </c:pt>
                <c:pt idx="34">
                  <c:v>Canadá</c:v>
                </c:pt>
                <c:pt idx="35">
                  <c:v>Colômbia</c:v>
                </c:pt>
                <c:pt idx="36">
                  <c:v>Turquia</c:v>
                </c:pt>
                <c:pt idx="37">
                  <c:v>Costa Rica</c:v>
                </c:pt>
              </c:strCache>
            </c:strRef>
          </c:cat>
          <c:val>
            <c:numRef>
              <c:f>'3.1'!$C$9:$C$46</c:f>
              <c:numCache>
                <c:formatCode>0.00</c:formatCode>
                <c:ptCount val="38"/>
                <c:pt idx="0">
                  <c:v>0.78030306100845337</c:v>
                </c:pt>
                <c:pt idx="1">
                  <c:v>1.0231654644012451</c:v>
                </c:pt>
                <c:pt idx="2">
                  <c:v>1.0303175449371338</c:v>
                </c:pt>
                <c:pt idx="3">
                  <c:v>1.0816474854946136</c:v>
                </c:pt>
                <c:pt idx="4">
                  <c:v>1.0976130962371826</c:v>
                </c:pt>
                <c:pt idx="5">
                  <c:v>1.1145012080669403</c:v>
                </c:pt>
                <c:pt idx="6">
                  <c:v>1.1508962213993073</c:v>
                </c:pt>
                <c:pt idx="7">
                  <c:v>1.1638022363185883</c:v>
                </c:pt>
                <c:pt idx="8">
                  <c:v>1.1853240430355072</c:v>
                </c:pt>
                <c:pt idx="9">
                  <c:v>1.2380278706550598</c:v>
                </c:pt>
                <c:pt idx="10">
                  <c:v>1.2802872657775879</c:v>
                </c:pt>
                <c:pt idx="11">
                  <c:v>1.2872651219367981</c:v>
                </c:pt>
                <c:pt idx="12">
                  <c:v>1.2898451089859009</c:v>
                </c:pt>
                <c:pt idx="13">
                  <c:v>1.2982940673828125</c:v>
                </c:pt>
                <c:pt idx="14">
                  <c:v>1.3165363073348999</c:v>
                </c:pt>
                <c:pt idx="15">
                  <c:v>1.3169772624969482</c:v>
                </c:pt>
                <c:pt idx="16">
                  <c:v>1.3448095917701721</c:v>
                </c:pt>
                <c:pt idx="17">
                  <c:v>1.3687771558761597</c:v>
                </c:pt>
                <c:pt idx="18">
                  <c:v>1.3849629163742065</c:v>
                </c:pt>
                <c:pt idx="19">
                  <c:v>1.4084991812705994</c:v>
                </c:pt>
                <c:pt idx="20">
                  <c:v>1.4140944480895996</c:v>
                </c:pt>
                <c:pt idx="21">
                  <c:v>1.4393554329872131</c:v>
                </c:pt>
                <c:pt idx="22">
                  <c:v>1.4405281543731689</c:v>
                </c:pt>
                <c:pt idx="23">
                  <c:v>1.4416806101799011</c:v>
                </c:pt>
                <c:pt idx="24">
                  <c:v>1.4502906203269958</c:v>
                </c:pt>
                <c:pt idx="25">
                  <c:v>1.5227089524269104</c:v>
                </c:pt>
                <c:pt idx="26">
                  <c:v>1.5314796566963196</c:v>
                </c:pt>
                <c:pt idx="27">
                  <c:v>1.5560267567634583</c:v>
                </c:pt>
                <c:pt idx="28">
                  <c:v>1.5737992525100708</c:v>
                </c:pt>
                <c:pt idx="29">
                  <c:v>1.6078596115112305</c:v>
                </c:pt>
                <c:pt idx="30">
                  <c:v>1.6784607172012329</c:v>
                </c:pt>
                <c:pt idx="31">
                  <c:v>1.689176082611084</c:v>
                </c:pt>
                <c:pt idx="32">
                  <c:v>1.7053840160369873</c:v>
                </c:pt>
                <c:pt idx="33">
                  <c:v>1.7093095183372498</c:v>
                </c:pt>
                <c:pt idx="34">
                  <c:v>1.7562161684036255</c:v>
                </c:pt>
                <c:pt idx="35">
                  <c:v>2.041814923286438</c:v>
                </c:pt>
                <c:pt idx="36">
                  <c:v>2.2788516283035278</c:v>
                </c:pt>
                <c:pt idx="37">
                  <c:v>2.3169108629226685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9-44A6-B837-15002253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63119"/>
        <c:axId val="5663610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'3.1'!$B$9:$B$46</c:f>
              <c:strCache>
                <c:ptCount val="38"/>
                <c:pt idx="0">
                  <c:v>Reino Unido</c:v>
                </c:pt>
                <c:pt idx="1">
                  <c:v>Dinamarca</c:v>
                </c:pt>
                <c:pt idx="2">
                  <c:v>Espanha</c:v>
                </c:pt>
                <c:pt idx="3">
                  <c:v>Alemanha</c:v>
                </c:pt>
                <c:pt idx="4">
                  <c:v>Países Baixos</c:v>
                </c:pt>
                <c:pt idx="5">
                  <c:v>Suécia</c:v>
                </c:pt>
                <c:pt idx="6">
                  <c:v>Noruega</c:v>
                </c:pt>
                <c:pt idx="7">
                  <c:v>Austrália</c:v>
                </c:pt>
                <c:pt idx="8">
                  <c:v>Lituânia</c:v>
                </c:pt>
                <c:pt idx="9">
                  <c:v>Nova Zelândia</c:v>
                </c:pt>
                <c:pt idx="10">
                  <c:v>Letónia</c:v>
                </c:pt>
                <c:pt idx="11">
                  <c:v>Estónia</c:v>
                </c:pt>
                <c:pt idx="12">
                  <c:v>Eslovénia</c:v>
                </c:pt>
                <c:pt idx="13">
                  <c:v>Rep. Checa</c:v>
                </c:pt>
                <c:pt idx="14">
                  <c:v>Hungria</c:v>
                </c:pt>
                <c:pt idx="15">
                  <c:v>Itália</c:v>
                </c:pt>
                <c:pt idx="16">
                  <c:v>Portugal</c:v>
                </c:pt>
                <c:pt idx="17">
                  <c:v>Finlândia</c:v>
                </c:pt>
                <c:pt idx="18">
                  <c:v>Irlanda</c:v>
                </c:pt>
                <c:pt idx="19">
                  <c:v>Chile</c:v>
                </c:pt>
                <c:pt idx="20">
                  <c:v>Israel</c:v>
                </c:pt>
                <c:pt idx="21">
                  <c:v>Áustria</c:v>
                </c:pt>
                <c:pt idx="22">
                  <c:v>Japão</c:v>
                </c:pt>
                <c:pt idx="23">
                  <c:v>Islândia</c:v>
                </c:pt>
                <c:pt idx="24">
                  <c:v>Polónia</c:v>
                </c:pt>
                <c:pt idx="25">
                  <c:v>Eslováquia</c:v>
                </c:pt>
                <c:pt idx="26">
                  <c:v>Suíça</c:v>
                </c:pt>
                <c:pt idx="27">
                  <c:v>Grécia</c:v>
                </c:pt>
                <c:pt idx="28">
                  <c:v>França</c:v>
                </c:pt>
                <c:pt idx="29">
                  <c:v>México</c:v>
                </c:pt>
                <c:pt idx="30">
                  <c:v>Luxemburgo</c:v>
                </c:pt>
                <c:pt idx="31">
                  <c:v>Bélgica</c:v>
                </c:pt>
                <c:pt idx="32">
                  <c:v>Rep. da Coreia</c:v>
                </c:pt>
                <c:pt idx="33">
                  <c:v>EUA</c:v>
                </c:pt>
                <c:pt idx="34">
                  <c:v>Canadá</c:v>
                </c:pt>
                <c:pt idx="35">
                  <c:v>Colômbia</c:v>
                </c:pt>
                <c:pt idx="36">
                  <c:v>Turquia</c:v>
                </c:pt>
                <c:pt idx="37">
                  <c:v>Costa Rica</c:v>
                </c:pt>
              </c:strCache>
            </c:strRef>
          </c:cat>
          <c:val>
            <c:numRef>
              <c:f>'3.1'!$E$9:$E$46</c:f>
              <c:numCache>
                <c:formatCode>General</c:formatCode>
                <c:ptCount val="38"/>
                <c:pt idx="0">
                  <c:v>1.43</c:v>
                </c:pt>
                <c:pt idx="1">
                  <c:v>1.43</c:v>
                </c:pt>
                <c:pt idx="2">
                  <c:v>1.43</c:v>
                </c:pt>
                <c:pt idx="3">
                  <c:v>1.43</c:v>
                </c:pt>
                <c:pt idx="4">
                  <c:v>1.43</c:v>
                </c:pt>
                <c:pt idx="5">
                  <c:v>1.43</c:v>
                </c:pt>
                <c:pt idx="6">
                  <c:v>1.43</c:v>
                </c:pt>
                <c:pt idx="7">
                  <c:v>1.43</c:v>
                </c:pt>
                <c:pt idx="8">
                  <c:v>1.43</c:v>
                </c:pt>
                <c:pt idx="9">
                  <c:v>1.43</c:v>
                </c:pt>
                <c:pt idx="10">
                  <c:v>1.43</c:v>
                </c:pt>
                <c:pt idx="11">
                  <c:v>1.43</c:v>
                </c:pt>
                <c:pt idx="12">
                  <c:v>1.43</c:v>
                </c:pt>
                <c:pt idx="13">
                  <c:v>1.43</c:v>
                </c:pt>
                <c:pt idx="14">
                  <c:v>1.43</c:v>
                </c:pt>
                <c:pt idx="15">
                  <c:v>1.43</c:v>
                </c:pt>
                <c:pt idx="16">
                  <c:v>1.43</c:v>
                </c:pt>
                <c:pt idx="17">
                  <c:v>1.43</c:v>
                </c:pt>
                <c:pt idx="18">
                  <c:v>1.43</c:v>
                </c:pt>
                <c:pt idx="19">
                  <c:v>1.43</c:v>
                </c:pt>
                <c:pt idx="20">
                  <c:v>1.43</c:v>
                </c:pt>
                <c:pt idx="21">
                  <c:v>1.43</c:v>
                </c:pt>
                <c:pt idx="22">
                  <c:v>1.43</c:v>
                </c:pt>
                <c:pt idx="23">
                  <c:v>1.43</c:v>
                </c:pt>
                <c:pt idx="24">
                  <c:v>1.43</c:v>
                </c:pt>
                <c:pt idx="25">
                  <c:v>1.43</c:v>
                </c:pt>
                <c:pt idx="26">
                  <c:v>1.43</c:v>
                </c:pt>
                <c:pt idx="27">
                  <c:v>1.43</c:v>
                </c:pt>
                <c:pt idx="28">
                  <c:v>1.43</c:v>
                </c:pt>
                <c:pt idx="29">
                  <c:v>1.43</c:v>
                </c:pt>
                <c:pt idx="30">
                  <c:v>1.43</c:v>
                </c:pt>
                <c:pt idx="31">
                  <c:v>1.43</c:v>
                </c:pt>
                <c:pt idx="32">
                  <c:v>1.43</c:v>
                </c:pt>
                <c:pt idx="33">
                  <c:v>1.43</c:v>
                </c:pt>
                <c:pt idx="34">
                  <c:v>1.43</c:v>
                </c:pt>
                <c:pt idx="35">
                  <c:v>1.43</c:v>
                </c:pt>
                <c:pt idx="36">
                  <c:v>1.43</c:v>
                </c:pt>
                <c:pt idx="37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9-44A6-B837-15002253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63119"/>
        <c:axId val="566361039"/>
      </c:lineChart>
      <c:catAx>
        <c:axId val="56636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61039"/>
        <c:crosses val="autoZero"/>
        <c:auto val="1"/>
        <c:lblAlgn val="ctr"/>
        <c:lblOffset val="100"/>
        <c:noMultiLvlLbl val="0"/>
      </c:catAx>
      <c:valAx>
        <c:axId val="566361039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6311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'3.2'!$B$9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Controlo do Estado</c:v>
                </c:pt>
                <c:pt idx="1">
                  <c:v>Envolvimento na operação de negócios</c:v>
                </c:pt>
                <c:pt idx="2">
                  <c:v>Simplificação e avaliação das regulações</c:v>
                </c:pt>
                <c:pt idx="3">
                  <c:v>Carga administrativa sobre as startups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'3.2'!$C$9:$H$9</c:f>
              <c:numCache>
                <c:formatCode>0.00</c:formatCode>
                <c:ptCount val="6"/>
                <c:pt idx="0">
                  <c:v>2.160801937705592</c:v>
                </c:pt>
                <c:pt idx="1">
                  <c:v>1.1912786380240792</c:v>
                </c:pt>
                <c:pt idx="2">
                  <c:v>1.5927018899666636</c:v>
                </c:pt>
                <c:pt idx="3">
                  <c:v>1.1829221523121785</c:v>
                </c:pt>
                <c:pt idx="4">
                  <c:v>1.7618332662080463</c:v>
                </c:pt>
                <c:pt idx="5">
                  <c:v>0.68664101472026429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C-4406-94C4-23141A03B91C}"/>
            </c:ext>
          </c:extLst>
        </c:ser>
        <c:ser>
          <c:idx val="1"/>
          <c:order val="1"/>
          <c:tx>
            <c:strRef>
              <c:f>'3.2'!$B$10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Controlo do Estado</c:v>
                </c:pt>
                <c:pt idx="1">
                  <c:v>Envolvimento na operação de negócios</c:v>
                </c:pt>
                <c:pt idx="2">
                  <c:v>Simplificação e avaliação das regulações</c:v>
                </c:pt>
                <c:pt idx="3">
                  <c:v>Carga administrativa sobre as startups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'3.2'!$C$10:$H$10</c:f>
              <c:numCache>
                <c:formatCode>0.00</c:formatCode>
                <c:ptCount val="6"/>
                <c:pt idx="0">
                  <c:v>1.53041672706604</c:v>
                </c:pt>
                <c:pt idx="1">
                  <c:v>1.2810325622558594</c:v>
                </c:pt>
                <c:pt idx="2">
                  <c:v>2.1022727489471436</c:v>
                </c:pt>
                <c:pt idx="3">
                  <c:v>0.3125</c:v>
                </c:pt>
                <c:pt idx="4">
                  <c:v>2.417468786239624</c:v>
                </c:pt>
                <c:pt idx="5">
                  <c:v>0.42516648769378662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C-4406-94C4-23141A03B91C}"/>
            </c:ext>
          </c:extLst>
        </c:ser>
        <c:ser>
          <c:idx val="2"/>
          <c:order val="2"/>
          <c:tx>
            <c:strRef>
              <c:f>'3.2'!$B$11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Controlo do Estado</c:v>
                </c:pt>
                <c:pt idx="1">
                  <c:v>Envolvimento na operação de negócios</c:v>
                </c:pt>
                <c:pt idx="2">
                  <c:v>Simplificação e avaliação das regulações</c:v>
                </c:pt>
                <c:pt idx="3">
                  <c:v>Carga administrativa sobre as startups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'3.2'!$C$11:$H$11</c:f>
              <c:numCache>
                <c:formatCode>0.00</c:formatCode>
                <c:ptCount val="6"/>
                <c:pt idx="0">
                  <c:v>1.1585392951965332</c:v>
                </c:pt>
                <c:pt idx="1">
                  <c:v>0.5045815110206604</c:v>
                </c:pt>
                <c:pt idx="2">
                  <c:v>0.85833334922790527</c:v>
                </c:pt>
                <c:pt idx="3">
                  <c:v>1.1875</c:v>
                </c:pt>
                <c:pt idx="4">
                  <c:v>0.58232325315475464</c:v>
                </c:pt>
                <c:pt idx="5">
                  <c:v>0.3905409574508667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0C-4406-94C4-23141A03B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385583"/>
        <c:axId val="566385999"/>
      </c:radarChart>
      <c:catAx>
        <c:axId val="56638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85999"/>
        <c:crosses val="autoZero"/>
        <c:auto val="1"/>
        <c:lblAlgn val="ctr"/>
        <c:lblOffset val="100"/>
        <c:noMultiLvlLbl val="0"/>
      </c:catAx>
      <c:valAx>
        <c:axId val="56638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8558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1"/>
          <c:order val="0"/>
          <c:tx>
            <c:strRef>
              <c:f>'3.3'!$B$11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('3.3'!$I$11,'3.3'!$T$11,'3.3'!$Y$11,'3.3'!$AC$11)</c:f>
              <c:numCache>
                <c:formatCode>0.000</c:formatCode>
                <c:ptCount val="4"/>
                <c:pt idx="0">
                  <c:v>0.2092421052631579</c:v>
                </c:pt>
                <c:pt idx="1">
                  <c:v>0.23145413851351354</c:v>
                </c:pt>
                <c:pt idx="2">
                  <c:v>0.25517763157894735</c:v>
                </c:pt>
                <c:pt idx="3">
                  <c:v>0.22180701754385965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E-4E91-A287-BDD4CBB7F6DD}"/>
            </c:ext>
          </c:extLst>
        </c:ser>
        <c:ser>
          <c:idx val="2"/>
          <c:order val="1"/>
          <c:tx>
            <c:strRef>
              <c:f>'3.3'!$B$12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('3.3'!$I$12,'3.3'!$T$12,'3.3'!$Y$12,'3.3'!$AC$12)</c:f>
              <c:numCache>
                <c:formatCode>0.000</c:formatCode>
                <c:ptCount val="4"/>
                <c:pt idx="0">
                  <c:v>0.14240000000000003</c:v>
                </c:pt>
                <c:pt idx="1">
                  <c:v>0.17009999999999997</c:v>
                </c:pt>
                <c:pt idx="2">
                  <c:v>0.27725</c:v>
                </c:pt>
                <c:pt idx="3">
                  <c:v>0.31900000000000001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DE-4E91-A287-BDD4CBB7F6DD}"/>
            </c:ext>
          </c:extLst>
        </c:ser>
        <c:ser>
          <c:idx val="3"/>
          <c:order val="2"/>
          <c:tx>
            <c:strRef>
              <c:f>'3.3'!$B$13</c:f>
              <c:strCache>
                <c:ptCount val="1"/>
                <c:pt idx="0">
                  <c:v>Rep. Checa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('3.3'!$I$13,'3.3'!$T$13,'3.3'!$Y$13,'3.3'!$AC$13)</c:f>
              <c:numCache>
                <c:formatCode>0.000</c:formatCode>
                <c:ptCount val="4"/>
                <c:pt idx="0">
                  <c:v>0.13540000000000002</c:v>
                </c:pt>
                <c:pt idx="1">
                  <c:v>0.14800000000000002</c:v>
                </c:pt>
                <c:pt idx="2">
                  <c:v>0.14274999999999999</c:v>
                </c:pt>
                <c:pt idx="3">
                  <c:v>0.13466666666666668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DE-4E91-A287-BDD4CBB7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076111"/>
        <c:axId val="2032081519"/>
      </c:radarChart>
      <c:catAx>
        <c:axId val="2032076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2081519"/>
        <c:crosses val="autoZero"/>
        <c:auto val="1"/>
        <c:lblAlgn val="ctr"/>
        <c:lblOffset val="100"/>
        <c:noMultiLvlLbl val="0"/>
      </c:catAx>
      <c:valAx>
        <c:axId val="2032081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207611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Variação percentual entre 2019 e 2021, por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'3.3'!$B$70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('3.3'!$C$69:$H$69,'3.3'!$J$69:$S$69,'3.3'!$U$69:$X$69,'3.3'!$Z$69:$AB$69)</c:f>
              <c:strCache>
                <c:ptCount val="23"/>
                <c:pt idx="0">
                  <c:v>Média STRI</c:v>
                </c:pt>
                <c:pt idx="1">
                  <c:v>Filmes</c:v>
                </c:pt>
                <c:pt idx="2">
                  <c:v>Radiodifusão</c:v>
                </c:pt>
                <c:pt idx="3">
                  <c:v>Gravação de som</c:v>
                </c:pt>
                <c:pt idx="4">
                  <c:v>Telecomunicações</c:v>
                </c:pt>
                <c:pt idx="5">
                  <c:v>Serviços de informática</c:v>
                </c:pt>
                <c:pt idx="6">
                  <c:v>Transporte aéreo</c:v>
                </c:pt>
                <c:pt idx="7">
                  <c:v>Transporte marítimo</c:v>
                </c:pt>
                <c:pt idx="8">
                  <c:v>Transporte rodoviário de carga</c:v>
                </c:pt>
                <c:pt idx="9">
                  <c:v>Transporte ferroviário de carga</c:v>
                </c:pt>
                <c:pt idx="10">
                  <c:v>Serviços postais</c:v>
                </c:pt>
                <c:pt idx="11">
                  <c:v>Serviços de distribuição</c:v>
                </c:pt>
                <c:pt idx="12">
                  <c:v>Logística - Movimentação de carga</c:v>
                </c:pt>
                <c:pt idx="13">
                  <c:v>Logística - Armazenamento </c:v>
                </c:pt>
                <c:pt idx="14">
                  <c:v>Logística - expedição de mercadorias</c:v>
                </c:pt>
                <c:pt idx="15">
                  <c:v>Logística - despachos aduaneiros</c:v>
                </c:pt>
                <c:pt idx="16">
                  <c:v>Serviços jurídicos</c:v>
                </c:pt>
                <c:pt idx="17">
                  <c:v>Serviços de contabilidade</c:v>
                </c:pt>
                <c:pt idx="18">
                  <c:v>Serviços da banca comercial</c:v>
                </c:pt>
                <c:pt idx="19">
                  <c:v>Seguros</c:v>
                </c:pt>
                <c:pt idx="20">
                  <c:v>Serviços de construção</c:v>
                </c:pt>
                <c:pt idx="21">
                  <c:v>Serviços de arquitetura</c:v>
                </c:pt>
                <c:pt idx="22">
                  <c:v>Serviços de engenharia</c:v>
                </c:pt>
              </c:strCache>
            </c:strRef>
          </c:cat>
          <c:val>
            <c:numRef>
              <c:f>('3.3'!$C$70:$H$70,'3.3'!$J$70:$S$70,'3.3'!$U$70:$X$70,'3.3'!$Z$70:$AB$70)</c:f>
              <c:numCache>
                <c:formatCode>0.0%</c:formatCode>
                <c:ptCount val="23"/>
                <c:pt idx="0">
                  <c:v>0</c:v>
                </c:pt>
                <c:pt idx="1">
                  <c:v>1.4892443463871892E-2</c:v>
                </c:pt>
                <c:pt idx="2">
                  <c:v>1.5229392727965066E-2</c:v>
                </c:pt>
                <c:pt idx="3">
                  <c:v>1.1229646266139271E-3</c:v>
                </c:pt>
                <c:pt idx="4">
                  <c:v>1.4298220017508117E-2</c:v>
                </c:pt>
                <c:pt idx="5">
                  <c:v>1.1643291876157879E-2</c:v>
                </c:pt>
                <c:pt idx="6">
                  <c:v>-1.0898475510866014E-2</c:v>
                </c:pt>
                <c:pt idx="7">
                  <c:v>6.2251655629139858E-3</c:v>
                </c:pt>
                <c:pt idx="8">
                  <c:v>2.0194370819134284E-2</c:v>
                </c:pt>
                <c:pt idx="9">
                  <c:v>6.0988658249520539E-3</c:v>
                </c:pt>
                <c:pt idx="10">
                  <c:v>-1.3556789069171991E-2</c:v>
                </c:pt>
                <c:pt idx="11">
                  <c:v>1.8003273322421002E-3</c:v>
                </c:pt>
                <c:pt idx="12">
                  <c:v>9.9415931403030186E-4</c:v>
                </c:pt>
                <c:pt idx="13">
                  <c:v>2.3004059539917855E-3</c:v>
                </c:pt>
                <c:pt idx="14">
                  <c:v>1.2871853546913147E-3</c:v>
                </c:pt>
                <c:pt idx="15">
                  <c:v>1.1097410604193115E-3</c:v>
                </c:pt>
                <c:pt idx="16">
                  <c:v>4.1635687732344525E-3</c:v>
                </c:pt>
                <c:pt idx="17">
                  <c:v>3.6390781002146985E-3</c:v>
                </c:pt>
                <c:pt idx="18">
                  <c:v>1.0732492621412376E-3</c:v>
                </c:pt>
                <c:pt idx="19">
                  <c:v>-4.2295220640063648E-3</c:v>
                </c:pt>
                <c:pt idx="20">
                  <c:v>7.5334459020651862E-3</c:v>
                </c:pt>
                <c:pt idx="21">
                  <c:v>-3.8971161340606193E-3</c:v>
                </c:pt>
                <c:pt idx="22">
                  <c:v>-3.9456887547871305E-3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F-459D-9133-B73B0CC47D86}"/>
            </c:ext>
          </c:extLst>
        </c:ser>
        <c:ser>
          <c:idx val="1"/>
          <c:order val="1"/>
          <c:tx>
            <c:strRef>
              <c:f>'3.3'!$B$71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('3.3'!$C$69:$H$69,'3.3'!$J$69:$S$69,'3.3'!$U$69:$X$69,'3.3'!$Z$69:$AB$69)</c:f>
              <c:strCache>
                <c:ptCount val="23"/>
                <c:pt idx="0">
                  <c:v>Média STRI</c:v>
                </c:pt>
                <c:pt idx="1">
                  <c:v>Filmes</c:v>
                </c:pt>
                <c:pt idx="2">
                  <c:v>Radiodifusão</c:v>
                </c:pt>
                <c:pt idx="3">
                  <c:v>Gravação de som</c:v>
                </c:pt>
                <c:pt idx="4">
                  <c:v>Telecomunicações</c:v>
                </c:pt>
                <c:pt idx="5">
                  <c:v>Serviços de informática</c:v>
                </c:pt>
                <c:pt idx="6">
                  <c:v>Transporte aéreo</c:v>
                </c:pt>
                <c:pt idx="7">
                  <c:v>Transporte marítimo</c:v>
                </c:pt>
                <c:pt idx="8">
                  <c:v>Transporte rodoviário de carga</c:v>
                </c:pt>
                <c:pt idx="9">
                  <c:v>Transporte ferroviário de carga</c:v>
                </c:pt>
                <c:pt idx="10">
                  <c:v>Serviços postais</c:v>
                </c:pt>
                <c:pt idx="11">
                  <c:v>Serviços de distribuição</c:v>
                </c:pt>
                <c:pt idx="12">
                  <c:v>Logística - Movimentação de carga</c:v>
                </c:pt>
                <c:pt idx="13">
                  <c:v>Logística - Armazenamento </c:v>
                </c:pt>
                <c:pt idx="14">
                  <c:v>Logística - expedição de mercadorias</c:v>
                </c:pt>
                <c:pt idx="15">
                  <c:v>Logística - despachos aduaneiros</c:v>
                </c:pt>
                <c:pt idx="16">
                  <c:v>Serviços jurídicos</c:v>
                </c:pt>
                <c:pt idx="17">
                  <c:v>Serviços de contabilidade</c:v>
                </c:pt>
                <c:pt idx="18">
                  <c:v>Serviços da banca comercial</c:v>
                </c:pt>
                <c:pt idx="19">
                  <c:v>Seguros</c:v>
                </c:pt>
                <c:pt idx="20">
                  <c:v>Serviços de construção</c:v>
                </c:pt>
                <c:pt idx="21">
                  <c:v>Serviços de arquitetura</c:v>
                </c:pt>
                <c:pt idx="22">
                  <c:v>Serviços de engenharia</c:v>
                </c:pt>
              </c:strCache>
            </c:strRef>
          </c:cat>
          <c:val>
            <c:numRef>
              <c:f>('3.3'!$C$71:$H$71,'3.3'!$J$71:$S$71,'3.3'!$U$71:$X$71,'3.3'!$Z$71:$AB$71)</c:f>
              <c:numCache>
                <c:formatCode>0.0%</c:formatCode>
                <c:ptCount val="23"/>
                <c:pt idx="0">
                  <c:v>7.1958623791317433E-3</c:v>
                </c:pt>
                <c:pt idx="1">
                  <c:v>0.12612612612612611</c:v>
                </c:pt>
                <c:pt idx="2">
                  <c:v>0.11842105263157905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F-459D-9133-B73B0CC47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8416127"/>
        <c:axId val="1598417375"/>
      </c:barChart>
      <c:catAx>
        <c:axId val="159841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8417375"/>
        <c:crosses val="autoZero"/>
        <c:auto val="1"/>
        <c:lblAlgn val="ctr"/>
        <c:lblOffset val="100"/>
        <c:noMultiLvlLbl val="0"/>
      </c:catAx>
      <c:valAx>
        <c:axId val="159841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8416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'3.4'!$C$11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Aquitetura</c:v>
                </c:pt>
                <c:pt idx="6">
                  <c:v>Engenharia</c:v>
                </c:pt>
              </c:strCache>
            </c:strRef>
          </c:cat>
          <c:val>
            <c:numRef>
              <c:f>'3.4'!$D$11:$J$11</c:f>
              <c:numCache>
                <c:formatCode>0.000</c:formatCode>
                <c:ptCount val="7"/>
                <c:pt idx="0">
                  <c:v>0.35542105263157897</c:v>
                </c:pt>
                <c:pt idx="1">
                  <c:v>0.28305263157894739</c:v>
                </c:pt>
                <c:pt idx="2">
                  <c:v>0.19636842105263158</c:v>
                </c:pt>
                <c:pt idx="3">
                  <c:v>0.18586842105263163</c:v>
                </c:pt>
                <c:pt idx="4">
                  <c:v>0.20413157894736847</c:v>
                </c:pt>
                <c:pt idx="5">
                  <c:v>0.23542105263157898</c:v>
                </c:pt>
                <c:pt idx="6">
                  <c:v>0.22586842105263152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E-456C-89D1-CC27AD3F91B0}"/>
            </c:ext>
          </c:extLst>
        </c:ser>
        <c:ser>
          <c:idx val="1"/>
          <c:order val="1"/>
          <c:tx>
            <c:strRef>
              <c:f>'3.4'!$C$12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Aquitetura</c:v>
                </c:pt>
                <c:pt idx="6">
                  <c:v>Engenharia</c:v>
                </c:pt>
              </c:strCache>
            </c:strRef>
          </c:cat>
          <c:val>
            <c:numRef>
              <c:f>'3.4'!$D$12:$J$12</c:f>
              <c:numCache>
                <c:formatCode>General</c:formatCode>
                <c:ptCount val="7"/>
                <c:pt idx="0">
                  <c:v>0.39500000000000002</c:v>
                </c:pt>
                <c:pt idx="1">
                  <c:v>0.34899999999999998</c:v>
                </c:pt>
                <c:pt idx="2">
                  <c:v>0.17299999999999999</c:v>
                </c:pt>
                <c:pt idx="3">
                  <c:v>0.192</c:v>
                </c:pt>
                <c:pt idx="4">
                  <c:v>0.183</c:v>
                </c:pt>
                <c:pt idx="5">
                  <c:v>0.38</c:v>
                </c:pt>
                <c:pt idx="6">
                  <c:v>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2E-456C-89D1-CC27AD3F91B0}"/>
            </c:ext>
          </c:extLst>
        </c:ser>
        <c:ser>
          <c:idx val="2"/>
          <c:order val="2"/>
          <c:tx>
            <c:strRef>
              <c:f>'3.4'!$C$13</c:f>
              <c:strCache>
                <c:ptCount val="1"/>
                <c:pt idx="0">
                  <c:v>Rep. Checa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Aquitetura</c:v>
                </c:pt>
                <c:pt idx="6">
                  <c:v>Engenharia</c:v>
                </c:pt>
              </c:strCache>
            </c:strRef>
          </c:cat>
          <c:val>
            <c:numRef>
              <c:f>'3.4'!$D$13:$J$13</c:f>
              <c:numCache>
                <c:formatCode>0.000</c:formatCode>
                <c:ptCount val="7"/>
                <c:pt idx="0">
                  <c:v>0.25600000000000001</c:v>
                </c:pt>
                <c:pt idx="1">
                  <c:v>0.12</c:v>
                </c:pt>
                <c:pt idx="2">
                  <c:v>9.1999999999999998E-2</c:v>
                </c:pt>
                <c:pt idx="3">
                  <c:v>0.10299999999999999</c:v>
                </c:pt>
                <c:pt idx="4">
                  <c:v>0.125</c:v>
                </c:pt>
                <c:pt idx="5">
                  <c:v>0.126</c:v>
                </c:pt>
                <c:pt idx="6">
                  <c:v>0.153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2E-456C-89D1-CC27AD3F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77071"/>
        <c:axId val="1935569999"/>
      </c:radarChart>
      <c:catAx>
        <c:axId val="19355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5569999"/>
        <c:crosses val="autoZero"/>
        <c:auto val="1"/>
        <c:lblAlgn val="ctr"/>
        <c:lblOffset val="100"/>
        <c:noMultiLvlLbl val="0"/>
      </c:catAx>
      <c:valAx>
        <c:axId val="19355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55770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'1.6'!$B$8</c:f>
              <c:strCache>
                <c:ptCount val="1"/>
                <c:pt idx="0">
                  <c:v>UE (2021)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'1.6'!$C$7:$H$7</c:f>
              <c:strCache>
                <c:ptCount val="6"/>
                <c:pt idx="0">
                  <c:v>Participação e Accountability</c:v>
                </c:pt>
                <c:pt idx="1">
                  <c:v>Estabilidade política e ausência de violência/terrorismo</c:v>
                </c:pt>
                <c:pt idx="2">
                  <c:v>Eficácia do Estado</c:v>
                </c:pt>
                <c:pt idx="3">
                  <c:v>Qualidade regulatória</c:v>
                </c:pt>
                <c:pt idx="4">
                  <c:v>Cumprimento da Lei</c:v>
                </c:pt>
                <c:pt idx="5">
                  <c:v>Controlo da corrupção</c:v>
                </c:pt>
              </c:strCache>
            </c:strRef>
          </c:cat>
          <c:val>
            <c:numRef>
              <c:f>'1.6'!$C$8:$H$8</c:f>
              <c:numCache>
                <c:formatCode>0.00</c:formatCode>
                <c:ptCount val="6"/>
                <c:pt idx="0">
                  <c:v>82.787618425157333</c:v>
                </c:pt>
                <c:pt idx="1">
                  <c:v>71.767994492142293</c:v>
                </c:pt>
                <c:pt idx="2">
                  <c:v>80.039173973931213</c:v>
                </c:pt>
                <c:pt idx="3">
                  <c:v>82.40740726612232</c:v>
                </c:pt>
                <c:pt idx="4">
                  <c:v>81.071937278464986</c:v>
                </c:pt>
                <c:pt idx="5">
                  <c:v>77.849003120704936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8-4C9F-A7B1-0A31312A97DD}"/>
            </c:ext>
          </c:extLst>
        </c:ser>
        <c:ser>
          <c:idx val="1"/>
          <c:order val="1"/>
          <c:tx>
            <c:strRef>
              <c:f>'1.6'!$B$9</c:f>
              <c:strCache>
                <c:ptCount val="1"/>
                <c:pt idx="0">
                  <c:v>Portugal (2021)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'1.6'!$C$7:$H$7</c:f>
              <c:strCache>
                <c:ptCount val="6"/>
                <c:pt idx="0">
                  <c:v>Participação e Accountability</c:v>
                </c:pt>
                <c:pt idx="1">
                  <c:v>Estabilidade política e ausência de violência/terrorismo</c:v>
                </c:pt>
                <c:pt idx="2">
                  <c:v>Eficácia do Estado</c:v>
                </c:pt>
                <c:pt idx="3">
                  <c:v>Qualidade regulatória</c:v>
                </c:pt>
                <c:pt idx="4">
                  <c:v>Cumprimento da Lei</c:v>
                </c:pt>
                <c:pt idx="5">
                  <c:v>Controlo da corrupção</c:v>
                </c:pt>
              </c:strCache>
            </c:strRef>
          </c:cat>
          <c:val>
            <c:numRef>
              <c:f>'1.6'!$C$9:$H$9</c:f>
              <c:numCache>
                <c:formatCode>0.00</c:formatCode>
                <c:ptCount val="6"/>
                <c:pt idx="0">
                  <c:v>89.855072021484375</c:v>
                </c:pt>
                <c:pt idx="1">
                  <c:v>81.603775024414063</c:v>
                </c:pt>
                <c:pt idx="2">
                  <c:v>80.769233703613281</c:v>
                </c:pt>
                <c:pt idx="3">
                  <c:v>73.557693481445313</c:v>
                </c:pt>
                <c:pt idx="4">
                  <c:v>85.096153259277344</c:v>
                </c:pt>
                <c:pt idx="5">
                  <c:v>77.884613037109375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8-4C9F-A7B1-0A31312A97DD}"/>
            </c:ext>
          </c:extLst>
        </c:ser>
        <c:ser>
          <c:idx val="2"/>
          <c:order val="2"/>
          <c:tx>
            <c:strRef>
              <c:f>'1.6'!$B$10</c:f>
              <c:strCache>
                <c:ptCount val="1"/>
                <c:pt idx="0">
                  <c:v>Portugal (2019)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'1.6'!$C$10:$H$10</c:f>
              <c:numCache>
                <c:formatCode>0.00</c:formatCode>
                <c:ptCount val="6"/>
                <c:pt idx="0">
                  <c:v>88.405799865722656</c:v>
                </c:pt>
                <c:pt idx="1">
                  <c:v>88.207550048828125</c:v>
                </c:pt>
                <c:pt idx="2">
                  <c:v>86.057693481445313</c:v>
                </c:pt>
                <c:pt idx="3">
                  <c:v>77.884613037109375</c:v>
                </c:pt>
                <c:pt idx="4">
                  <c:v>84.134613037109375</c:v>
                </c:pt>
                <c:pt idx="5">
                  <c:v>77.403846740722656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8-4C9F-A7B1-0A31312A9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2145103"/>
        <c:axId val="1462145935"/>
      </c:radarChart>
      <c:catAx>
        <c:axId val="146214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145935"/>
        <c:crosses val="autoZero"/>
        <c:auto val="1"/>
        <c:lblAlgn val="ctr"/>
        <c:lblOffset val="100"/>
        <c:noMultiLvlLbl val="0"/>
      </c:catAx>
      <c:valAx>
        <c:axId val="146214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14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1" u="none" strike="noStrike" baseline="0">
                <a:effectLst/>
              </a:rPr>
              <a:t>Strictness of Employment Protection – individual and collective dismissals (regular contracts)</a:t>
            </a:r>
            <a:r>
              <a:rPr lang="en-US" sz="1400" b="0" i="0" u="none" strike="noStrike" baseline="0">
                <a:effectLst/>
              </a:rPr>
              <a:t>, 2019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6C3-45E7-BF03-F11BC51B5EC9}"/>
              </c:ext>
            </c:extLst>
          </c:dPt>
          <c:cat>
            <c:strRef>
              <c:f>'3.5'!$B$9:$B$46</c:f>
              <c:strCache>
                <c:ptCount val="38"/>
                <c:pt idx="0">
                  <c:v>Costa Rica</c:v>
                </c:pt>
                <c:pt idx="1">
                  <c:v>EUA</c:v>
                </c:pt>
                <c:pt idx="2">
                  <c:v>Suíça</c:v>
                </c:pt>
                <c:pt idx="3">
                  <c:v>Canadá</c:v>
                </c:pt>
                <c:pt idx="4">
                  <c:v>Austrália</c:v>
                </c:pt>
                <c:pt idx="5">
                  <c:v>Áustria</c:v>
                </c:pt>
                <c:pt idx="6">
                  <c:v>Hungria</c:v>
                </c:pt>
                <c:pt idx="7">
                  <c:v>Reino Unido</c:v>
                </c:pt>
                <c:pt idx="8">
                  <c:v>Estónia</c:v>
                </c:pt>
                <c:pt idx="9">
                  <c:v>Dinamarca</c:v>
                </c:pt>
                <c:pt idx="10">
                  <c:v>Colômbia</c:v>
                </c:pt>
                <c:pt idx="11">
                  <c:v>Japão</c:v>
                </c:pt>
                <c:pt idx="12">
                  <c:v>Nova Zelândia</c:v>
                </c:pt>
                <c:pt idx="13">
                  <c:v>Irlanda</c:v>
                </c:pt>
                <c:pt idx="14">
                  <c:v>Islândia</c:v>
                </c:pt>
                <c:pt idx="15">
                  <c:v>Lituânia</c:v>
                </c:pt>
                <c:pt idx="16">
                  <c:v>Eslovénia</c:v>
                </c:pt>
                <c:pt idx="17">
                  <c:v>Eslováquia</c:v>
                </c:pt>
                <c:pt idx="18">
                  <c:v>Alemanha</c:v>
                </c:pt>
                <c:pt idx="19">
                  <c:v>Chile</c:v>
                </c:pt>
                <c:pt idx="20">
                  <c:v>Rep. da Coreia</c:v>
                </c:pt>
                <c:pt idx="21">
                  <c:v>Noruega</c:v>
                </c:pt>
                <c:pt idx="22">
                  <c:v>Polónia</c:v>
                </c:pt>
                <c:pt idx="23">
                  <c:v>Espanha</c:v>
                </c:pt>
                <c:pt idx="24">
                  <c:v>México</c:v>
                </c:pt>
                <c:pt idx="25">
                  <c:v>Finlândia</c:v>
                </c:pt>
                <c:pt idx="26">
                  <c:v>Luxemburgo</c:v>
                </c:pt>
                <c:pt idx="27">
                  <c:v>Grécia</c:v>
                </c:pt>
                <c:pt idx="28">
                  <c:v>Suécia</c:v>
                </c:pt>
                <c:pt idx="29">
                  <c:v>França</c:v>
                </c:pt>
                <c:pt idx="30">
                  <c:v>Letónia</c:v>
                </c:pt>
                <c:pt idx="31">
                  <c:v>Bélgica</c:v>
                </c:pt>
                <c:pt idx="32">
                  <c:v>Israel</c:v>
                </c:pt>
                <c:pt idx="33">
                  <c:v>Itália</c:v>
                </c:pt>
                <c:pt idx="34">
                  <c:v>Portugal</c:v>
                </c:pt>
                <c:pt idx="35">
                  <c:v>Países Baixos</c:v>
                </c:pt>
                <c:pt idx="36">
                  <c:v>Turquia</c:v>
                </c:pt>
                <c:pt idx="37">
                  <c:v>Rep. Checa</c:v>
                </c:pt>
              </c:strCache>
            </c:strRef>
          </c:cat>
          <c:val>
            <c:numRef>
              <c:f>'3.5'!$C$9:$C$46</c:f>
              <c:numCache>
                <c:formatCode>0.00</c:formatCode>
                <c:ptCount val="38"/>
                <c:pt idx="0">
                  <c:v>0.84920638799667358</c:v>
                </c:pt>
                <c:pt idx="1">
                  <c:v>1.3108651638031006</c:v>
                </c:pt>
                <c:pt idx="2">
                  <c:v>1.6069735288619995</c:v>
                </c:pt>
                <c:pt idx="3">
                  <c:v>1.6753067970275879</c:v>
                </c:pt>
                <c:pt idx="4">
                  <c:v>1.7000778913497925</c:v>
                </c:pt>
                <c:pt idx="5">
                  <c:v>1.8006306886672974</c:v>
                </c:pt>
                <c:pt idx="6">
                  <c:v>1.8923345804214478</c:v>
                </c:pt>
                <c:pt idx="7">
                  <c:v>1.9017237424850464</c:v>
                </c:pt>
                <c:pt idx="8">
                  <c:v>1.9342226982116699</c:v>
                </c:pt>
                <c:pt idx="9">
                  <c:v>1.9376929998397827</c:v>
                </c:pt>
                <c:pt idx="10">
                  <c:v>1.9800524711608887</c:v>
                </c:pt>
                <c:pt idx="11">
                  <c:v>2.0809152126312256</c:v>
                </c:pt>
                <c:pt idx="12">
                  <c:v>2.0857779979705811</c:v>
                </c:pt>
                <c:pt idx="13">
                  <c:v>2.1349294185638428</c:v>
                </c:pt>
                <c:pt idx="14">
                  <c:v>2.2030894756317139</c:v>
                </c:pt>
                <c:pt idx="15">
                  <c:v>2.2439279556274414</c:v>
                </c:pt>
                <c:pt idx="16">
                  <c:v>2.3221096992492676</c:v>
                </c:pt>
                <c:pt idx="17">
                  <c:v>2.3306050300598145</c:v>
                </c:pt>
                <c:pt idx="18">
                  <c:v>2.3324110507965088</c:v>
                </c:pt>
                <c:pt idx="19">
                  <c:v>2.3417658805847168</c:v>
                </c:pt>
                <c:pt idx="20">
                  <c:v>2.350233793258667</c:v>
                </c:pt>
                <c:pt idx="21">
                  <c:v>2.3734853267669678</c:v>
                </c:pt>
                <c:pt idx="22">
                  <c:v>2.3853180408477783</c:v>
                </c:pt>
                <c:pt idx="23">
                  <c:v>2.4305140972137451</c:v>
                </c:pt>
                <c:pt idx="24">
                  <c:v>2.4648172855377197</c:v>
                </c:pt>
                <c:pt idx="25">
                  <c:v>2.4797511100769043</c:v>
                </c:pt>
                <c:pt idx="26">
                  <c:v>2.5418367385864258</c:v>
                </c:pt>
                <c:pt idx="27">
                  <c:v>2.5439815521240234</c:v>
                </c:pt>
                <c:pt idx="28">
                  <c:v>2.544405460357666</c:v>
                </c:pt>
                <c:pt idx="29">
                  <c:v>2.6759371757507324</c:v>
                </c:pt>
                <c:pt idx="30">
                  <c:v>2.7081208229064941</c:v>
                </c:pt>
                <c:pt idx="31">
                  <c:v>2.7098813056945801</c:v>
                </c:pt>
                <c:pt idx="32">
                  <c:v>2.8320932388305664</c:v>
                </c:pt>
                <c:pt idx="33">
                  <c:v>2.8555662631988525</c:v>
                </c:pt>
                <c:pt idx="34">
                  <c:v>2.871757984161377</c:v>
                </c:pt>
                <c:pt idx="35">
                  <c:v>2.8808724880218506</c:v>
                </c:pt>
                <c:pt idx="36">
                  <c:v>2.9496607780456543</c:v>
                </c:pt>
                <c:pt idx="37">
                  <c:v>3.0252621173858643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3-45E7-BF03-F11BC51B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5109631"/>
        <c:axId val="201511753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'3.5'!$B$9:$B$46</c:f>
              <c:strCache>
                <c:ptCount val="38"/>
                <c:pt idx="0">
                  <c:v>Costa Rica</c:v>
                </c:pt>
                <c:pt idx="1">
                  <c:v>EUA</c:v>
                </c:pt>
                <c:pt idx="2">
                  <c:v>Suíça</c:v>
                </c:pt>
                <c:pt idx="3">
                  <c:v>Canadá</c:v>
                </c:pt>
                <c:pt idx="4">
                  <c:v>Austrália</c:v>
                </c:pt>
                <c:pt idx="5">
                  <c:v>Áustria</c:v>
                </c:pt>
                <c:pt idx="6">
                  <c:v>Hungria</c:v>
                </c:pt>
                <c:pt idx="7">
                  <c:v>Reino Unido</c:v>
                </c:pt>
                <c:pt idx="8">
                  <c:v>Estónia</c:v>
                </c:pt>
                <c:pt idx="9">
                  <c:v>Dinamarca</c:v>
                </c:pt>
                <c:pt idx="10">
                  <c:v>Colômbia</c:v>
                </c:pt>
                <c:pt idx="11">
                  <c:v>Japão</c:v>
                </c:pt>
                <c:pt idx="12">
                  <c:v>Nova Zelândia</c:v>
                </c:pt>
                <c:pt idx="13">
                  <c:v>Irlanda</c:v>
                </c:pt>
                <c:pt idx="14">
                  <c:v>Islândia</c:v>
                </c:pt>
                <c:pt idx="15">
                  <c:v>Lituânia</c:v>
                </c:pt>
                <c:pt idx="16">
                  <c:v>Eslovénia</c:v>
                </c:pt>
                <c:pt idx="17">
                  <c:v>Eslováquia</c:v>
                </c:pt>
                <c:pt idx="18">
                  <c:v>Alemanha</c:v>
                </c:pt>
                <c:pt idx="19">
                  <c:v>Chile</c:v>
                </c:pt>
                <c:pt idx="20">
                  <c:v>Rep. da Coreia</c:v>
                </c:pt>
                <c:pt idx="21">
                  <c:v>Noruega</c:v>
                </c:pt>
                <c:pt idx="22">
                  <c:v>Polónia</c:v>
                </c:pt>
                <c:pt idx="23">
                  <c:v>Espanha</c:v>
                </c:pt>
                <c:pt idx="24">
                  <c:v>México</c:v>
                </c:pt>
                <c:pt idx="25">
                  <c:v>Finlândia</c:v>
                </c:pt>
                <c:pt idx="26">
                  <c:v>Luxemburgo</c:v>
                </c:pt>
                <c:pt idx="27">
                  <c:v>Grécia</c:v>
                </c:pt>
                <c:pt idx="28">
                  <c:v>Suécia</c:v>
                </c:pt>
                <c:pt idx="29">
                  <c:v>França</c:v>
                </c:pt>
                <c:pt idx="30">
                  <c:v>Letónia</c:v>
                </c:pt>
                <c:pt idx="31">
                  <c:v>Bélgica</c:v>
                </c:pt>
                <c:pt idx="32">
                  <c:v>Israel</c:v>
                </c:pt>
                <c:pt idx="33">
                  <c:v>Itália</c:v>
                </c:pt>
                <c:pt idx="34">
                  <c:v>Portugal</c:v>
                </c:pt>
                <c:pt idx="35">
                  <c:v>Países Baixos</c:v>
                </c:pt>
                <c:pt idx="36">
                  <c:v>Turquia</c:v>
                </c:pt>
                <c:pt idx="37">
                  <c:v>Rep. Checa</c:v>
                </c:pt>
              </c:strCache>
            </c:strRef>
          </c:cat>
          <c:val>
            <c:numRef>
              <c:f>'3.5'!$E$9:$E$46</c:f>
              <c:numCache>
                <c:formatCode>0.00</c:formatCode>
                <c:ptCount val="38"/>
                <c:pt idx="0">
                  <c:v>2.2707398486764809</c:v>
                </c:pt>
                <c:pt idx="1">
                  <c:v>2.2707398486764809</c:v>
                </c:pt>
                <c:pt idx="2">
                  <c:v>2.2707398486764809</c:v>
                </c:pt>
                <c:pt idx="3">
                  <c:v>2.2707398486764809</c:v>
                </c:pt>
                <c:pt idx="4">
                  <c:v>2.2707398486764809</c:v>
                </c:pt>
                <c:pt idx="5">
                  <c:v>2.2707398486764809</c:v>
                </c:pt>
                <c:pt idx="6">
                  <c:v>2.2707398486764809</c:v>
                </c:pt>
                <c:pt idx="7">
                  <c:v>2.2707398486764809</c:v>
                </c:pt>
                <c:pt idx="8">
                  <c:v>2.2707398486764809</c:v>
                </c:pt>
                <c:pt idx="9">
                  <c:v>2.2707398486764809</c:v>
                </c:pt>
                <c:pt idx="10">
                  <c:v>2.2707398486764809</c:v>
                </c:pt>
                <c:pt idx="11">
                  <c:v>2.2707398486764809</c:v>
                </c:pt>
                <c:pt idx="12">
                  <c:v>2.2707398486764809</c:v>
                </c:pt>
                <c:pt idx="13">
                  <c:v>2.2707398486764809</c:v>
                </c:pt>
                <c:pt idx="14">
                  <c:v>2.2707398486764809</c:v>
                </c:pt>
                <c:pt idx="15">
                  <c:v>2.2707398486764809</c:v>
                </c:pt>
                <c:pt idx="16">
                  <c:v>2.2707398486764809</c:v>
                </c:pt>
                <c:pt idx="17">
                  <c:v>2.2707398486764809</c:v>
                </c:pt>
                <c:pt idx="18">
                  <c:v>2.2707398486764809</c:v>
                </c:pt>
                <c:pt idx="19">
                  <c:v>2.2707398486764809</c:v>
                </c:pt>
                <c:pt idx="20">
                  <c:v>2.2707398486764809</c:v>
                </c:pt>
                <c:pt idx="21">
                  <c:v>2.2707398486764809</c:v>
                </c:pt>
                <c:pt idx="22">
                  <c:v>2.2707398486764809</c:v>
                </c:pt>
                <c:pt idx="23">
                  <c:v>2.2707398486764809</c:v>
                </c:pt>
                <c:pt idx="24">
                  <c:v>2.2707398486764809</c:v>
                </c:pt>
                <c:pt idx="25">
                  <c:v>2.2707398486764809</c:v>
                </c:pt>
                <c:pt idx="26">
                  <c:v>2.2707398486764809</c:v>
                </c:pt>
                <c:pt idx="27">
                  <c:v>2.2707398486764809</c:v>
                </c:pt>
                <c:pt idx="28">
                  <c:v>2.2707398486764809</c:v>
                </c:pt>
                <c:pt idx="29">
                  <c:v>2.2707398486764809</c:v>
                </c:pt>
                <c:pt idx="30">
                  <c:v>2.2707398486764809</c:v>
                </c:pt>
                <c:pt idx="31">
                  <c:v>2.2707398486764809</c:v>
                </c:pt>
                <c:pt idx="32">
                  <c:v>2.2707398486764809</c:v>
                </c:pt>
                <c:pt idx="33">
                  <c:v>2.2707398486764809</c:v>
                </c:pt>
                <c:pt idx="34">
                  <c:v>2.2707398486764809</c:v>
                </c:pt>
                <c:pt idx="35">
                  <c:v>2.2707398486764809</c:v>
                </c:pt>
                <c:pt idx="36">
                  <c:v>2.2707398486764809</c:v>
                </c:pt>
                <c:pt idx="37">
                  <c:v>2.2707398486764809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3-45E7-BF03-F11BC51B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109631"/>
        <c:axId val="2015117535"/>
      </c:lineChart>
      <c:catAx>
        <c:axId val="201510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5117535"/>
        <c:crosses val="autoZero"/>
        <c:auto val="1"/>
        <c:lblAlgn val="ctr"/>
        <c:lblOffset val="100"/>
        <c:noMultiLvlLbl val="0"/>
      </c:catAx>
      <c:valAx>
        <c:axId val="2015117535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51096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4FB-4B36-A278-489FE2F95DF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'1.7'!$B$9:$B$36</c15:sqref>
                  </c15:fullRef>
                </c:ext>
              </c:extLst>
              <c:f>('1.7'!$B$9:$B$18,'1.7'!$B$20:$B$36)</c:f>
              <c:strCache>
                <c:ptCount val="27"/>
                <c:pt idx="0">
                  <c:v>Finlândia</c:v>
                </c:pt>
                <c:pt idx="1">
                  <c:v>Itália</c:v>
                </c:pt>
                <c:pt idx="2">
                  <c:v>Grécia</c:v>
                </c:pt>
                <c:pt idx="3">
                  <c:v>Portugal</c:v>
                </c:pt>
                <c:pt idx="4">
                  <c:v>França</c:v>
                </c:pt>
                <c:pt idx="5">
                  <c:v>Alemanha</c:v>
                </c:pt>
                <c:pt idx="6">
                  <c:v>Bulgária</c:v>
                </c:pt>
                <c:pt idx="7">
                  <c:v>Croácia</c:v>
                </c:pt>
                <c:pt idx="8">
                  <c:v>Letónia</c:v>
                </c:pt>
                <c:pt idx="9">
                  <c:v>Suécia</c:v>
                </c:pt>
                <c:pt idx="10">
                  <c:v>Dinamarca</c:v>
                </c:pt>
                <c:pt idx="11">
                  <c:v>Estónia</c:v>
                </c:pt>
                <c:pt idx="12">
                  <c:v>Eslovénia</c:v>
                </c:pt>
                <c:pt idx="13">
                  <c:v>Rep. Checa</c:v>
                </c:pt>
                <c:pt idx="14">
                  <c:v>Hungria</c:v>
                </c:pt>
                <c:pt idx="15">
                  <c:v>Países Baixos</c:v>
                </c:pt>
                <c:pt idx="16">
                  <c:v>Bélgica</c:v>
                </c:pt>
                <c:pt idx="17">
                  <c:v>Lituânia</c:v>
                </c:pt>
                <c:pt idx="18">
                  <c:v>Espanha</c:v>
                </c:pt>
                <c:pt idx="19">
                  <c:v>Roménia</c:v>
                </c:pt>
                <c:pt idx="20">
                  <c:v>Áustria</c:v>
                </c:pt>
                <c:pt idx="21">
                  <c:v>Polónia</c:v>
                </c:pt>
                <c:pt idx="22">
                  <c:v>Malta</c:v>
                </c:pt>
                <c:pt idx="23">
                  <c:v>Eslováquia</c:v>
                </c:pt>
                <c:pt idx="24">
                  <c:v>Chipre</c:v>
                </c:pt>
                <c:pt idx="25">
                  <c:v>Irlanda</c:v>
                </c:pt>
                <c:pt idx="26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'1.7'!$L$9:$L$36</c15:sqref>
                  </c15:fullRef>
                </c:ext>
              </c:extLst>
              <c:f>('1.7'!$L$9:$L$18,'1.7'!$L$20:$L$36)</c:f>
              <c:numCache>
                <c:formatCode>0.0%</c:formatCode>
                <c:ptCount val="27"/>
                <c:pt idx="0">
                  <c:v>0.40299999999999997</c:v>
                </c:pt>
                <c:pt idx="1">
                  <c:v>0.40100000000000002</c:v>
                </c:pt>
                <c:pt idx="2">
                  <c:v>0.38799999999999996</c:v>
                </c:pt>
                <c:pt idx="3">
                  <c:v>0.38100000000000001</c:v>
                </c:pt>
                <c:pt idx="4">
                  <c:v>0.373</c:v>
                </c:pt>
                <c:pt idx="5">
                  <c:v>0.36899999999999999</c:v>
                </c:pt>
                <c:pt idx="6">
                  <c:v>0.36700000000000005</c:v>
                </c:pt>
                <c:pt idx="7">
                  <c:v>0.36</c:v>
                </c:pt>
                <c:pt idx="8">
                  <c:v>0.35600000000000004</c:v>
                </c:pt>
                <c:pt idx="9">
                  <c:v>0.35499999999999998</c:v>
                </c:pt>
                <c:pt idx="10">
                  <c:v>0.34899999999999998</c:v>
                </c:pt>
                <c:pt idx="11">
                  <c:v>0.34799999999999998</c:v>
                </c:pt>
                <c:pt idx="12">
                  <c:v>0.34499999999999997</c:v>
                </c:pt>
                <c:pt idx="13">
                  <c:v>0.34100000000000003</c:v>
                </c:pt>
                <c:pt idx="14">
                  <c:v>0.33799999999999997</c:v>
                </c:pt>
                <c:pt idx="15">
                  <c:v>0.33700000000000002</c:v>
                </c:pt>
                <c:pt idx="16">
                  <c:v>0.33</c:v>
                </c:pt>
                <c:pt idx="17">
                  <c:v>0.33</c:v>
                </c:pt>
                <c:pt idx="18">
                  <c:v>0.32500000000000001</c:v>
                </c:pt>
                <c:pt idx="19">
                  <c:v>0.32400000000000001</c:v>
                </c:pt>
                <c:pt idx="20">
                  <c:v>0.312</c:v>
                </c:pt>
                <c:pt idx="21">
                  <c:v>0.30599999999999999</c:v>
                </c:pt>
                <c:pt idx="22">
                  <c:v>0.29699999999999999</c:v>
                </c:pt>
                <c:pt idx="23">
                  <c:v>0.27399999999999997</c:v>
                </c:pt>
                <c:pt idx="24">
                  <c:v>0.26500000000000001</c:v>
                </c:pt>
                <c:pt idx="25">
                  <c:v>0.251</c:v>
                </c:pt>
                <c:pt idx="26">
                  <c:v>0.22800000000000001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B-4B36-A278-489FE2F9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950655"/>
        <c:axId val="203947743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'1.7'!$B$9:$B$36</c15:sqref>
                  </c15:fullRef>
                </c:ext>
              </c:extLst>
              <c:f>('1.7'!$B$9:$B$18,'1.7'!$B$20:$B$36)</c:f>
              <c:strCache>
                <c:ptCount val="27"/>
                <c:pt idx="0">
                  <c:v>Finlândia</c:v>
                </c:pt>
                <c:pt idx="1">
                  <c:v>Itália</c:v>
                </c:pt>
                <c:pt idx="2">
                  <c:v>Grécia</c:v>
                </c:pt>
                <c:pt idx="3">
                  <c:v>Portugal</c:v>
                </c:pt>
                <c:pt idx="4">
                  <c:v>França</c:v>
                </c:pt>
                <c:pt idx="5">
                  <c:v>Alemanha</c:v>
                </c:pt>
                <c:pt idx="6">
                  <c:v>Bulgária</c:v>
                </c:pt>
                <c:pt idx="7">
                  <c:v>Croácia</c:v>
                </c:pt>
                <c:pt idx="8">
                  <c:v>Letónia</c:v>
                </c:pt>
                <c:pt idx="9">
                  <c:v>Suécia</c:v>
                </c:pt>
                <c:pt idx="10">
                  <c:v>Dinamarca</c:v>
                </c:pt>
                <c:pt idx="11">
                  <c:v>Estónia</c:v>
                </c:pt>
                <c:pt idx="12">
                  <c:v>Eslovénia</c:v>
                </c:pt>
                <c:pt idx="13">
                  <c:v>Rep. Checa</c:v>
                </c:pt>
                <c:pt idx="14">
                  <c:v>Hungria</c:v>
                </c:pt>
                <c:pt idx="15">
                  <c:v>Países Baixos</c:v>
                </c:pt>
                <c:pt idx="16">
                  <c:v>Bélgica</c:v>
                </c:pt>
                <c:pt idx="17">
                  <c:v>Lituânia</c:v>
                </c:pt>
                <c:pt idx="18">
                  <c:v>Espanha</c:v>
                </c:pt>
                <c:pt idx="19">
                  <c:v>Roménia</c:v>
                </c:pt>
                <c:pt idx="20">
                  <c:v>Áustria</c:v>
                </c:pt>
                <c:pt idx="21">
                  <c:v>Polónia</c:v>
                </c:pt>
                <c:pt idx="22">
                  <c:v>Malta</c:v>
                </c:pt>
                <c:pt idx="23">
                  <c:v>Eslováquia</c:v>
                </c:pt>
                <c:pt idx="24">
                  <c:v>Chipre</c:v>
                </c:pt>
                <c:pt idx="25">
                  <c:v>Irlanda</c:v>
                </c:pt>
                <c:pt idx="26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'1.7'!$N$9:$N$36</c15:sqref>
                  </c15:fullRef>
                </c:ext>
              </c:extLst>
              <c:f>('1.7'!$N$9:$N$18,'1.7'!$N$20:$N$36)</c:f>
              <c:numCache>
                <c:formatCode>0.0%</c:formatCode>
                <c:ptCount val="27"/>
                <c:pt idx="0">
                  <c:v>0.35399999999999998</c:v>
                </c:pt>
                <c:pt idx="1">
                  <c:v>0.35399999999999998</c:v>
                </c:pt>
                <c:pt idx="2">
                  <c:v>0.35399999999999998</c:v>
                </c:pt>
                <c:pt idx="3">
                  <c:v>0.35399999999999998</c:v>
                </c:pt>
                <c:pt idx="4">
                  <c:v>0.35399999999999998</c:v>
                </c:pt>
                <c:pt idx="5">
                  <c:v>0.35399999999999998</c:v>
                </c:pt>
                <c:pt idx="6">
                  <c:v>0.35399999999999998</c:v>
                </c:pt>
                <c:pt idx="7">
                  <c:v>0.35399999999999998</c:v>
                </c:pt>
                <c:pt idx="8">
                  <c:v>0.35399999999999998</c:v>
                </c:pt>
                <c:pt idx="9">
                  <c:v>0.35399999999999998</c:v>
                </c:pt>
                <c:pt idx="10">
                  <c:v>0.35399999999999998</c:v>
                </c:pt>
                <c:pt idx="11">
                  <c:v>0.35399999999999998</c:v>
                </c:pt>
                <c:pt idx="12">
                  <c:v>0.35399999999999998</c:v>
                </c:pt>
                <c:pt idx="13">
                  <c:v>0.35399999999999998</c:v>
                </c:pt>
                <c:pt idx="14">
                  <c:v>0.35399999999999998</c:v>
                </c:pt>
                <c:pt idx="15">
                  <c:v>0.35399999999999998</c:v>
                </c:pt>
                <c:pt idx="16">
                  <c:v>0.35399999999999998</c:v>
                </c:pt>
                <c:pt idx="17">
                  <c:v>0.35399999999999998</c:v>
                </c:pt>
                <c:pt idx="18">
                  <c:v>0.35399999999999998</c:v>
                </c:pt>
                <c:pt idx="19">
                  <c:v>0.35399999999999998</c:v>
                </c:pt>
                <c:pt idx="20">
                  <c:v>0.35399999999999998</c:v>
                </c:pt>
                <c:pt idx="21">
                  <c:v>0.35399999999999998</c:v>
                </c:pt>
                <c:pt idx="22">
                  <c:v>0.35399999999999998</c:v>
                </c:pt>
                <c:pt idx="23">
                  <c:v>0.35399999999999998</c:v>
                </c:pt>
                <c:pt idx="24">
                  <c:v>0.35399999999999998</c:v>
                </c:pt>
                <c:pt idx="25">
                  <c:v>0.35399999999999998</c:v>
                </c:pt>
                <c:pt idx="26">
                  <c:v>0.35399999999999998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B-4B36-A278-489FE2F9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50655"/>
        <c:axId val="203947743"/>
      </c:lineChart>
      <c:catAx>
        <c:axId val="20395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47743"/>
        <c:crosses val="autoZero"/>
        <c:auto val="1"/>
        <c:lblAlgn val="ctr"/>
        <c:lblOffset val="100"/>
        <c:noMultiLvlLbl val="0"/>
      </c:catAx>
      <c:valAx>
        <c:axId val="203947743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5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B8A-4ACB-A24F-4A5DF3DAA929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'1.8'!$C$9:$C$36</c15:sqref>
                  </c15:fullRef>
                </c:ext>
              </c:extLst>
              <c:f>('1.8'!$C$9:$C$25,'1.8'!$C$27:$C$36)</c:f>
              <c:strCache>
                <c:ptCount val="27"/>
                <c:pt idx="0">
                  <c:v>Luxemburgo</c:v>
                </c:pt>
                <c:pt idx="1">
                  <c:v>Irlanda</c:v>
                </c:pt>
                <c:pt idx="2">
                  <c:v>Chipre</c:v>
                </c:pt>
                <c:pt idx="3">
                  <c:v>Lituânia</c:v>
                </c:pt>
                <c:pt idx="4">
                  <c:v>Países Baixos</c:v>
                </c:pt>
                <c:pt idx="5">
                  <c:v>Bélgica</c:v>
                </c:pt>
                <c:pt idx="6">
                  <c:v>França</c:v>
                </c:pt>
                <c:pt idx="7">
                  <c:v>Dinamarca</c:v>
                </c:pt>
                <c:pt idx="8">
                  <c:v>Suécia</c:v>
                </c:pt>
                <c:pt idx="9">
                  <c:v>Espanha</c:v>
                </c:pt>
                <c:pt idx="10">
                  <c:v>Eslovénia</c:v>
                </c:pt>
                <c:pt idx="11">
                  <c:v>Portugal</c:v>
                </c:pt>
                <c:pt idx="12">
                  <c:v>Letónia</c:v>
                </c:pt>
                <c:pt idx="13">
                  <c:v>Grécia</c:v>
                </c:pt>
                <c:pt idx="14">
                  <c:v>Estónia</c:v>
                </c:pt>
                <c:pt idx="15">
                  <c:v>Malta</c:v>
                </c:pt>
                <c:pt idx="16">
                  <c:v>Áustria</c:v>
                </c:pt>
                <c:pt idx="17">
                  <c:v>Polónia</c:v>
                </c:pt>
                <c:pt idx="18">
                  <c:v>Finlândia</c:v>
                </c:pt>
                <c:pt idx="19">
                  <c:v>Eslováquia</c:v>
                </c:pt>
                <c:pt idx="20">
                  <c:v>Alemanha</c:v>
                </c:pt>
                <c:pt idx="21">
                  <c:v>Croácia</c:v>
                </c:pt>
                <c:pt idx="22">
                  <c:v>Rep. Checa</c:v>
                </c:pt>
                <c:pt idx="23">
                  <c:v>Bulgária</c:v>
                </c:pt>
                <c:pt idx="24">
                  <c:v>Hungria</c:v>
                </c:pt>
                <c:pt idx="25">
                  <c:v>Itália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'1.8'!$F$9:$F$36</c15:sqref>
                  </c15:fullRef>
                </c:ext>
              </c:extLst>
              <c:f>('1.8'!$F$9:$F$25,'1.8'!$F$27:$F$36)</c:f>
              <c:numCache>
                <c:formatCode>0.0%</c:formatCode>
                <c:ptCount val="27"/>
                <c:pt idx="0">
                  <c:v>0.626</c:v>
                </c:pt>
                <c:pt idx="1">
                  <c:v>0.61699999999999999</c:v>
                </c:pt>
                <c:pt idx="2">
                  <c:v>0.58299999999999996</c:v>
                </c:pt>
                <c:pt idx="3">
                  <c:v>0.57499999999999996</c:v>
                </c:pt>
                <c:pt idx="4">
                  <c:v>0.55600000000000005</c:v>
                </c:pt>
                <c:pt idx="5">
                  <c:v>0.50900000000000001</c:v>
                </c:pt>
                <c:pt idx="6">
                  <c:v>0.503</c:v>
                </c:pt>
                <c:pt idx="7">
                  <c:v>0.49700000000000005</c:v>
                </c:pt>
                <c:pt idx="8">
                  <c:v>0.49299999999999999</c:v>
                </c:pt>
                <c:pt idx="9">
                  <c:v>0.48700000000000004</c:v>
                </c:pt>
                <c:pt idx="10">
                  <c:v>0.47899999999999998</c:v>
                </c:pt>
                <c:pt idx="11">
                  <c:v>0.47499999999999998</c:v>
                </c:pt>
                <c:pt idx="12">
                  <c:v>0.45500000000000002</c:v>
                </c:pt>
                <c:pt idx="13">
                  <c:v>0.442</c:v>
                </c:pt>
                <c:pt idx="14">
                  <c:v>0.43200000000000005</c:v>
                </c:pt>
                <c:pt idx="15">
                  <c:v>0.42499999999999999</c:v>
                </c:pt>
                <c:pt idx="16">
                  <c:v>0.42399999999999999</c:v>
                </c:pt>
                <c:pt idx="17">
                  <c:v>0.40600000000000003</c:v>
                </c:pt>
                <c:pt idx="18">
                  <c:v>0.40100000000000002</c:v>
                </c:pt>
                <c:pt idx="19">
                  <c:v>0.39500000000000002</c:v>
                </c:pt>
                <c:pt idx="20">
                  <c:v>0.35700000000000004</c:v>
                </c:pt>
                <c:pt idx="21">
                  <c:v>0.35700000000000004</c:v>
                </c:pt>
                <c:pt idx="22">
                  <c:v>0.34899999999999998</c:v>
                </c:pt>
                <c:pt idx="23">
                  <c:v>0.33600000000000002</c:v>
                </c:pt>
                <c:pt idx="24">
                  <c:v>0.32899999999999996</c:v>
                </c:pt>
                <c:pt idx="25">
                  <c:v>0.28300000000000003</c:v>
                </c:pt>
                <c:pt idx="26">
                  <c:v>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A-4ACB-A24F-4A5DF3DA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2807551"/>
        <c:axId val="117279049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'1.8'!$C$9:$C$36</c15:sqref>
                  </c15:fullRef>
                </c:ext>
              </c:extLst>
              <c:f>('1.8'!$C$9:$C$25,'1.8'!$C$27:$C$36)</c:f>
              <c:strCache>
                <c:ptCount val="27"/>
                <c:pt idx="0">
                  <c:v>Luxemburgo</c:v>
                </c:pt>
                <c:pt idx="1">
                  <c:v>Irlanda</c:v>
                </c:pt>
                <c:pt idx="2">
                  <c:v>Chipre</c:v>
                </c:pt>
                <c:pt idx="3">
                  <c:v>Lituânia</c:v>
                </c:pt>
                <c:pt idx="4">
                  <c:v>Países Baixos</c:v>
                </c:pt>
                <c:pt idx="5">
                  <c:v>Bélgica</c:v>
                </c:pt>
                <c:pt idx="6">
                  <c:v>França</c:v>
                </c:pt>
                <c:pt idx="7">
                  <c:v>Dinamarca</c:v>
                </c:pt>
                <c:pt idx="8">
                  <c:v>Suécia</c:v>
                </c:pt>
                <c:pt idx="9">
                  <c:v>Espanha</c:v>
                </c:pt>
                <c:pt idx="10">
                  <c:v>Eslovénia</c:v>
                </c:pt>
                <c:pt idx="11">
                  <c:v>Portugal</c:v>
                </c:pt>
                <c:pt idx="12">
                  <c:v>Letónia</c:v>
                </c:pt>
                <c:pt idx="13">
                  <c:v>Grécia</c:v>
                </c:pt>
                <c:pt idx="14">
                  <c:v>Estónia</c:v>
                </c:pt>
                <c:pt idx="15">
                  <c:v>Malta</c:v>
                </c:pt>
                <c:pt idx="16">
                  <c:v>Áustria</c:v>
                </c:pt>
                <c:pt idx="17">
                  <c:v>Polónia</c:v>
                </c:pt>
                <c:pt idx="18">
                  <c:v>Finlândia</c:v>
                </c:pt>
                <c:pt idx="19">
                  <c:v>Eslováquia</c:v>
                </c:pt>
                <c:pt idx="20">
                  <c:v>Alemanha</c:v>
                </c:pt>
                <c:pt idx="21">
                  <c:v>Croácia</c:v>
                </c:pt>
                <c:pt idx="22">
                  <c:v>Rep. Checa</c:v>
                </c:pt>
                <c:pt idx="23">
                  <c:v>Bulgária</c:v>
                </c:pt>
                <c:pt idx="24">
                  <c:v>Hungria</c:v>
                </c:pt>
                <c:pt idx="25">
                  <c:v>Itália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'1.8'!$H$9:$H$36</c15:sqref>
                  </c15:fullRef>
                </c:ext>
              </c:extLst>
              <c:f>('1.8'!$H$9:$H$25,'1.8'!$H$27:$H$36)</c:f>
              <c:numCache>
                <c:formatCode>0.0%</c:formatCode>
                <c:ptCount val="27"/>
                <c:pt idx="0">
                  <c:v>0.41200000000000003</c:v>
                </c:pt>
                <c:pt idx="1">
                  <c:v>0.41200000000000003</c:v>
                </c:pt>
                <c:pt idx="2">
                  <c:v>0.41200000000000003</c:v>
                </c:pt>
                <c:pt idx="3">
                  <c:v>0.41199999999999998</c:v>
                </c:pt>
                <c:pt idx="4">
                  <c:v>0.41199999999999998</c:v>
                </c:pt>
                <c:pt idx="5">
                  <c:v>0.41199999999999998</c:v>
                </c:pt>
                <c:pt idx="6">
                  <c:v>0.41199999999999998</c:v>
                </c:pt>
                <c:pt idx="7">
                  <c:v>0.41199999999999998</c:v>
                </c:pt>
                <c:pt idx="8">
                  <c:v>0.41199999999999998</c:v>
                </c:pt>
                <c:pt idx="9">
                  <c:v>0.41199999999999998</c:v>
                </c:pt>
                <c:pt idx="10">
                  <c:v>0.41199999999999998</c:v>
                </c:pt>
                <c:pt idx="11">
                  <c:v>0.41199999999999998</c:v>
                </c:pt>
                <c:pt idx="12">
                  <c:v>0.41199999999999998</c:v>
                </c:pt>
                <c:pt idx="13">
                  <c:v>0.41199999999999998</c:v>
                </c:pt>
                <c:pt idx="14">
                  <c:v>0.41199999999999998</c:v>
                </c:pt>
                <c:pt idx="15">
                  <c:v>0.41199999999999998</c:v>
                </c:pt>
                <c:pt idx="16">
                  <c:v>0.41199999999999998</c:v>
                </c:pt>
                <c:pt idx="17">
                  <c:v>0.41199999999999998</c:v>
                </c:pt>
                <c:pt idx="18">
                  <c:v>0.41199999999999998</c:v>
                </c:pt>
                <c:pt idx="19">
                  <c:v>0.41199999999999998</c:v>
                </c:pt>
                <c:pt idx="20">
                  <c:v>0.41199999999999998</c:v>
                </c:pt>
                <c:pt idx="21">
                  <c:v>0.41199999999999998</c:v>
                </c:pt>
                <c:pt idx="22">
                  <c:v>0.41199999999999998</c:v>
                </c:pt>
                <c:pt idx="23">
                  <c:v>0.41199999999999998</c:v>
                </c:pt>
                <c:pt idx="24">
                  <c:v>0.41199999999999998</c:v>
                </c:pt>
                <c:pt idx="25">
                  <c:v>0.41199999999999998</c:v>
                </c:pt>
                <c:pt idx="26">
                  <c:v>0.41199999999999998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A-4ACB-A24F-4A5DF3DA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807551"/>
        <c:axId val="1172790495"/>
      </c:lineChart>
      <c:catAx>
        <c:axId val="117280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790495"/>
        <c:crosses val="autoZero"/>
        <c:auto val="1"/>
        <c:lblAlgn val="ctr"/>
        <c:lblOffset val="100"/>
        <c:noMultiLvlLbl val="0"/>
      </c:catAx>
      <c:valAx>
        <c:axId val="117279049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80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2CC-4457-A250-C004CCA1745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'1.9'!$B$9:$B$36</c15:sqref>
                  </c15:fullRef>
                </c:ext>
              </c:extLst>
              <c:f>('1.9'!$B$10:$B$18,'1.9'!$B$20:$B$36)</c:f>
              <c:strCache>
                <c:ptCount val="26"/>
                <c:pt idx="0">
                  <c:v>Irlanda</c:v>
                </c:pt>
                <c:pt idx="1">
                  <c:v>França</c:v>
                </c:pt>
                <c:pt idx="2">
                  <c:v>Finlândia</c:v>
                </c:pt>
                <c:pt idx="3">
                  <c:v>Áustria</c:v>
                </c:pt>
                <c:pt idx="4">
                  <c:v>Dinamarca</c:v>
                </c:pt>
                <c:pt idx="5">
                  <c:v>Hungria</c:v>
                </c:pt>
                <c:pt idx="6">
                  <c:v>Alemanha</c:v>
                </c:pt>
                <c:pt idx="7">
                  <c:v>Portugal</c:v>
                </c:pt>
                <c:pt idx="8">
                  <c:v>Espanha</c:v>
                </c:pt>
                <c:pt idx="9">
                  <c:v>Croácia</c:v>
                </c:pt>
                <c:pt idx="10">
                  <c:v>Eslovénia</c:v>
                </c:pt>
                <c:pt idx="11">
                  <c:v>Lituânia</c:v>
                </c:pt>
                <c:pt idx="12">
                  <c:v>Polónia</c:v>
                </c:pt>
                <c:pt idx="13">
                  <c:v>Estónia</c:v>
                </c:pt>
                <c:pt idx="14">
                  <c:v>Suécia</c:v>
                </c:pt>
                <c:pt idx="15">
                  <c:v>Itália</c:v>
                </c:pt>
                <c:pt idx="16">
                  <c:v>Grécia</c:v>
                </c:pt>
                <c:pt idx="17">
                  <c:v>Rep. Checa</c:v>
                </c:pt>
                <c:pt idx="18">
                  <c:v>Bélgica</c:v>
                </c:pt>
                <c:pt idx="19">
                  <c:v>Letónia</c:v>
                </c:pt>
                <c:pt idx="20">
                  <c:v>Países Baixos</c:v>
                </c:pt>
                <c:pt idx="21">
                  <c:v>Bulgária</c:v>
                </c:pt>
                <c:pt idx="22">
                  <c:v>Eslováquia</c:v>
                </c:pt>
                <c:pt idx="23">
                  <c:v>Malta</c:v>
                </c:pt>
                <c:pt idx="24">
                  <c:v>Chipre</c:v>
                </c:pt>
                <c:pt idx="25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'1.9'!$D$9:$D$36</c15:sqref>
                  </c15:fullRef>
                </c:ext>
              </c:extLst>
              <c:f>('1.9'!$D$10:$D$18,'1.9'!$D$20:$D$36)</c:f>
              <c:numCache>
                <c:formatCode>General</c:formatCode>
                <c:ptCount val="26"/>
                <c:pt idx="0">
                  <c:v>39.9</c:v>
                </c:pt>
                <c:pt idx="1">
                  <c:v>29.2</c:v>
                </c:pt>
                <c:pt idx="2">
                  <c:v>26.5</c:v>
                </c:pt>
                <c:pt idx="3">
                  <c:v>24.4</c:v>
                </c:pt>
                <c:pt idx="4">
                  <c:v>23.9</c:v>
                </c:pt>
                <c:pt idx="5">
                  <c:v>23.5</c:v>
                </c:pt>
                <c:pt idx="6">
                  <c:v>22.3</c:v>
                </c:pt>
                <c:pt idx="7">
                  <c:v>21.7</c:v>
                </c:pt>
                <c:pt idx="8">
                  <c:v>20.9</c:v>
                </c:pt>
                <c:pt idx="9">
                  <c:v>20.6</c:v>
                </c:pt>
                <c:pt idx="10">
                  <c:v>20.5</c:v>
                </c:pt>
                <c:pt idx="11">
                  <c:v>18.7</c:v>
                </c:pt>
                <c:pt idx="12">
                  <c:v>17.7</c:v>
                </c:pt>
                <c:pt idx="13">
                  <c:v>17.3</c:v>
                </c:pt>
                <c:pt idx="14">
                  <c:v>17.2</c:v>
                </c:pt>
                <c:pt idx="15">
                  <c:v>16.899999999999999</c:v>
                </c:pt>
                <c:pt idx="16">
                  <c:v>16.8</c:v>
                </c:pt>
                <c:pt idx="17">
                  <c:v>16</c:v>
                </c:pt>
                <c:pt idx="18">
                  <c:v>15.7</c:v>
                </c:pt>
                <c:pt idx="19">
                  <c:v>14.1</c:v>
                </c:pt>
                <c:pt idx="20">
                  <c:v>13.8</c:v>
                </c:pt>
                <c:pt idx="21">
                  <c:v>13.1</c:v>
                </c:pt>
                <c:pt idx="22">
                  <c:v>13</c:v>
                </c:pt>
                <c:pt idx="23">
                  <c:v>10.1</c:v>
                </c:pt>
                <c:pt idx="24">
                  <c:v>9.8000000000000007</c:v>
                </c:pt>
                <c:pt idx="2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C-4457-A250-C004CCA17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2786751"/>
        <c:axId val="117279091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'1.9'!$B$9:$B$36</c15:sqref>
                  </c15:fullRef>
                </c:ext>
              </c:extLst>
              <c:f>('1.9'!$B$10:$B$18,'1.9'!$B$20:$B$36)</c:f>
              <c:strCache>
                <c:ptCount val="26"/>
                <c:pt idx="0">
                  <c:v>Irlanda</c:v>
                </c:pt>
                <c:pt idx="1">
                  <c:v>França</c:v>
                </c:pt>
                <c:pt idx="2">
                  <c:v>Finlândia</c:v>
                </c:pt>
                <c:pt idx="3">
                  <c:v>Áustria</c:v>
                </c:pt>
                <c:pt idx="4">
                  <c:v>Dinamarca</c:v>
                </c:pt>
                <c:pt idx="5">
                  <c:v>Hungria</c:v>
                </c:pt>
                <c:pt idx="6">
                  <c:v>Alemanha</c:v>
                </c:pt>
                <c:pt idx="7">
                  <c:v>Portugal</c:v>
                </c:pt>
                <c:pt idx="8">
                  <c:v>Espanha</c:v>
                </c:pt>
                <c:pt idx="9">
                  <c:v>Croácia</c:v>
                </c:pt>
                <c:pt idx="10">
                  <c:v>Eslovénia</c:v>
                </c:pt>
                <c:pt idx="11">
                  <c:v>Lituânia</c:v>
                </c:pt>
                <c:pt idx="12">
                  <c:v>Polónia</c:v>
                </c:pt>
                <c:pt idx="13">
                  <c:v>Estónia</c:v>
                </c:pt>
                <c:pt idx="14">
                  <c:v>Suécia</c:v>
                </c:pt>
                <c:pt idx="15">
                  <c:v>Itália</c:v>
                </c:pt>
                <c:pt idx="16">
                  <c:v>Grécia</c:v>
                </c:pt>
                <c:pt idx="17">
                  <c:v>Rep. Checa</c:v>
                </c:pt>
                <c:pt idx="18">
                  <c:v>Bélgica</c:v>
                </c:pt>
                <c:pt idx="19">
                  <c:v>Letónia</c:v>
                </c:pt>
                <c:pt idx="20">
                  <c:v>Países Baixos</c:v>
                </c:pt>
                <c:pt idx="21">
                  <c:v>Bulgária</c:v>
                </c:pt>
                <c:pt idx="22">
                  <c:v>Eslováquia</c:v>
                </c:pt>
                <c:pt idx="23">
                  <c:v>Malta</c:v>
                </c:pt>
                <c:pt idx="24">
                  <c:v>Chipre</c:v>
                </c:pt>
                <c:pt idx="25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'1.9'!$F$9:$F$36</c15:sqref>
                  </c15:fullRef>
                </c:ext>
              </c:extLst>
              <c:f>('1.9'!$F$10:$F$18,'1.9'!$F$20:$F$36)</c:f>
              <c:numCache>
                <c:formatCode>General</c:formatCode>
                <c:ptCount val="26"/>
                <c:pt idx="0">
                  <c:v>20.9</c:v>
                </c:pt>
                <c:pt idx="1">
                  <c:v>20.9</c:v>
                </c:pt>
                <c:pt idx="2">
                  <c:v>20.9</c:v>
                </c:pt>
                <c:pt idx="3">
                  <c:v>20.9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20.9</c:v>
                </c:pt>
                <c:pt idx="9">
                  <c:v>20.9</c:v>
                </c:pt>
                <c:pt idx="10">
                  <c:v>20.9</c:v>
                </c:pt>
                <c:pt idx="11">
                  <c:v>20.9</c:v>
                </c:pt>
                <c:pt idx="12">
                  <c:v>20.9</c:v>
                </c:pt>
                <c:pt idx="13">
                  <c:v>20.9</c:v>
                </c:pt>
                <c:pt idx="14">
                  <c:v>20.9</c:v>
                </c:pt>
                <c:pt idx="15">
                  <c:v>20.9</c:v>
                </c:pt>
                <c:pt idx="16">
                  <c:v>20.9</c:v>
                </c:pt>
                <c:pt idx="17">
                  <c:v>20.9</c:v>
                </c:pt>
                <c:pt idx="18">
                  <c:v>20.9</c:v>
                </c:pt>
                <c:pt idx="19">
                  <c:v>20.9</c:v>
                </c:pt>
                <c:pt idx="20">
                  <c:v>20.9</c:v>
                </c:pt>
                <c:pt idx="21">
                  <c:v>20.9</c:v>
                </c:pt>
                <c:pt idx="22">
                  <c:v>20.9</c:v>
                </c:pt>
                <c:pt idx="23">
                  <c:v>20.9</c:v>
                </c:pt>
                <c:pt idx="24">
                  <c:v>20.9</c:v>
                </c:pt>
                <c:pt idx="25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C-4457-A250-C004CCA17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786751"/>
        <c:axId val="1172790911"/>
      </c:lineChart>
      <c:catAx>
        <c:axId val="117278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790911"/>
        <c:crosses val="autoZero"/>
        <c:auto val="1"/>
        <c:lblAlgn val="ctr"/>
        <c:lblOffset val="100"/>
        <c:noMultiLvlLbl val="0"/>
      </c:catAx>
      <c:valAx>
        <c:axId val="11727909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786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660-416B-A0CE-E9A29110991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'1.10'!$B$9:$B$36</c15:sqref>
                  </c15:fullRef>
                </c:ext>
              </c:extLst>
              <c:f>('1.10'!$B$9:$B$23,'1.10'!$B$25:$B$36)</c:f>
              <c:strCache>
                <c:ptCount val="27"/>
                <c:pt idx="0">
                  <c:v>Suécia</c:v>
                </c:pt>
                <c:pt idx="1">
                  <c:v>Finlândia</c:v>
                </c:pt>
                <c:pt idx="2">
                  <c:v>Luxemburgo</c:v>
                </c:pt>
                <c:pt idx="3">
                  <c:v>Países Baixos</c:v>
                </c:pt>
                <c:pt idx="4">
                  <c:v>Irlanda</c:v>
                </c:pt>
                <c:pt idx="5">
                  <c:v>Estónia</c:v>
                </c:pt>
                <c:pt idx="6">
                  <c:v>Bélgica</c:v>
                </c:pt>
                <c:pt idx="7">
                  <c:v>Dinamarca</c:v>
                </c:pt>
                <c:pt idx="8">
                  <c:v>Alemanha</c:v>
                </c:pt>
                <c:pt idx="9">
                  <c:v>Malta</c:v>
                </c:pt>
                <c:pt idx="10">
                  <c:v>Eslovénia</c:v>
                </c:pt>
                <c:pt idx="11">
                  <c:v>Portugal</c:v>
                </c:pt>
                <c:pt idx="12">
                  <c:v>Rep. Checa</c:v>
                </c:pt>
                <c:pt idx="13">
                  <c:v>Áustria</c:v>
                </c:pt>
                <c:pt idx="14">
                  <c:v>França</c:v>
                </c:pt>
                <c:pt idx="15">
                  <c:v>Eslováquia</c:v>
                </c:pt>
                <c:pt idx="16">
                  <c:v>Espanha</c:v>
                </c:pt>
                <c:pt idx="17">
                  <c:v>Chipre</c:v>
                </c:pt>
                <c:pt idx="18">
                  <c:v>Hungria</c:v>
                </c:pt>
                <c:pt idx="19">
                  <c:v>Itália</c:v>
                </c:pt>
                <c:pt idx="20">
                  <c:v>Letónia</c:v>
                </c:pt>
                <c:pt idx="21">
                  <c:v>Lituânia</c:v>
                </c:pt>
                <c:pt idx="22">
                  <c:v>Croácia</c:v>
                </c:pt>
                <c:pt idx="23">
                  <c:v>Bulgária</c:v>
                </c:pt>
                <c:pt idx="24">
                  <c:v>Polónia</c:v>
                </c:pt>
                <c:pt idx="25">
                  <c:v>Grécia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'1.10'!$F$9:$F$36</c15:sqref>
                  </c15:fullRef>
                </c:ext>
              </c:extLst>
              <c:f>('1.10'!$F$9:$F$23,'1.10'!$F$25:$F$36)</c:f>
              <c:numCache>
                <c:formatCode>0.0%</c:formatCode>
                <c:ptCount val="27"/>
                <c:pt idx="0">
                  <c:v>0.08</c:v>
                </c:pt>
                <c:pt idx="1">
                  <c:v>7.3999999999999996E-2</c:v>
                </c:pt>
                <c:pt idx="2">
                  <c:v>6.7000000000000004E-2</c:v>
                </c:pt>
                <c:pt idx="3">
                  <c:v>6.7000000000000004E-2</c:v>
                </c:pt>
                <c:pt idx="4">
                  <c:v>6.3E-2</c:v>
                </c:pt>
                <c:pt idx="5">
                  <c:v>6.2E-2</c:v>
                </c:pt>
                <c:pt idx="6">
                  <c:v>5.6000000000000001E-2</c:v>
                </c:pt>
                <c:pt idx="7">
                  <c:v>5.6000000000000001E-2</c:v>
                </c:pt>
                <c:pt idx="8">
                  <c:v>4.9000000000000002E-2</c:v>
                </c:pt>
                <c:pt idx="9">
                  <c:v>4.9000000000000002E-2</c:v>
                </c:pt>
                <c:pt idx="10">
                  <c:v>4.8000000000000001E-2</c:v>
                </c:pt>
                <c:pt idx="11">
                  <c:v>4.7E-2</c:v>
                </c:pt>
                <c:pt idx="12">
                  <c:v>4.5999999999999999E-2</c:v>
                </c:pt>
                <c:pt idx="13">
                  <c:v>4.4999999999999998E-2</c:v>
                </c:pt>
                <c:pt idx="14">
                  <c:v>4.4999999999999998E-2</c:v>
                </c:pt>
                <c:pt idx="15">
                  <c:v>4.2999999999999997E-2</c:v>
                </c:pt>
                <c:pt idx="16">
                  <c:v>4.1000000000000002E-2</c:v>
                </c:pt>
                <c:pt idx="17">
                  <c:v>3.9E-2</c:v>
                </c:pt>
                <c:pt idx="18">
                  <c:v>3.9E-2</c:v>
                </c:pt>
                <c:pt idx="19">
                  <c:v>3.7999999999999999E-2</c:v>
                </c:pt>
                <c:pt idx="20">
                  <c:v>3.7999999999999999E-2</c:v>
                </c:pt>
                <c:pt idx="21">
                  <c:v>3.7999999999999999E-2</c:v>
                </c:pt>
                <c:pt idx="22">
                  <c:v>3.5999999999999997E-2</c:v>
                </c:pt>
                <c:pt idx="23">
                  <c:v>3.5000000000000003E-2</c:v>
                </c:pt>
                <c:pt idx="24">
                  <c:v>3.5000000000000003E-2</c:v>
                </c:pt>
                <c:pt idx="25">
                  <c:v>2.8000000000000001E-2</c:v>
                </c:pt>
                <c:pt idx="26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0-416B-A0CE-E9A29110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6423888"/>
        <c:axId val="536421808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'1.10'!$B$9:$B$36</c15:sqref>
                  </c15:fullRef>
                </c:ext>
              </c:extLst>
              <c:f>('1.10'!$B$9:$B$23,'1.10'!$B$25:$B$36)</c:f>
              <c:strCache>
                <c:ptCount val="27"/>
                <c:pt idx="0">
                  <c:v>Suécia</c:v>
                </c:pt>
                <c:pt idx="1">
                  <c:v>Finlândia</c:v>
                </c:pt>
                <c:pt idx="2">
                  <c:v>Luxemburgo</c:v>
                </c:pt>
                <c:pt idx="3">
                  <c:v>Países Baixos</c:v>
                </c:pt>
                <c:pt idx="4">
                  <c:v>Irlanda</c:v>
                </c:pt>
                <c:pt idx="5">
                  <c:v>Estónia</c:v>
                </c:pt>
                <c:pt idx="6">
                  <c:v>Bélgica</c:v>
                </c:pt>
                <c:pt idx="7">
                  <c:v>Dinamarca</c:v>
                </c:pt>
                <c:pt idx="8">
                  <c:v>Alemanha</c:v>
                </c:pt>
                <c:pt idx="9">
                  <c:v>Malta</c:v>
                </c:pt>
                <c:pt idx="10">
                  <c:v>Eslovénia</c:v>
                </c:pt>
                <c:pt idx="11">
                  <c:v>Portugal</c:v>
                </c:pt>
                <c:pt idx="12">
                  <c:v>Rep. Checa</c:v>
                </c:pt>
                <c:pt idx="13">
                  <c:v>Áustria</c:v>
                </c:pt>
                <c:pt idx="14">
                  <c:v>França</c:v>
                </c:pt>
                <c:pt idx="15">
                  <c:v>Eslováquia</c:v>
                </c:pt>
                <c:pt idx="16">
                  <c:v>Espanha</c:v>
                </c:pt>
                <c:pt idx="17">
                  <c:v>Chipre</c:v>
                </c:pt>
                <c:pt idx="18">
                  <c:v>Hungria</c:v>
                </c:pt>
                <c:pt idx="19">
                  <c:v>Itália</c:v>
                </c:pt>
                <c:pt idx="20">
                  <c:v>Letónia</c:v>
                </c:pt>
                <c:pt idx="21">
                  <c:v>Lituânia</c:v>
                </c:pt>
                <c:pt idx="22">
                  <c:v>Croácia</c:v>
                </c:pt>
                <c:pt idx="23">
                  <c:v>Bulgária</c:v>
                </c:pt>
                <c:pt idx="24">
                  <c:v>Polónia</c:v>
                </c:pt>
                <c:pt idx="25">
                  <c:v>Grécia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'1.10'!$H$9:$H$36</c15:sqref>
                  </c15:fullRef>
                </c:ext>
              </c:extLst>
              <c:f>('1.10'!$H$9:$H$23,'1.10'!$H$25:$H$36)</c:f>
              <c:numCache>
                <c:formatCode>0.0%</c:formatCode>
                <c:ptCount val="27"/>
                <c:pt idx="0">
                  <c:v>4.4999999999999998E-2</c:v>
                </c:pt>
                <c:pt idx="1">
                  <c:v>4.4999999999999998E-2</c:v>
                </c:pt>
                <c:pt idx="2">
                  <c:v>4.4999999999999998E-2</c:v>
                </c:pt>
                <c:pt idx="3">
                  <c:v>4.4999999999999998E-2</c:v>
                </c:pt>
                <c:pt idx="4">
                  <c:v>4.4999999999999998E-2</c:v>
                </c:pt>
                <c:pt idx="5">
                  <c:v>4.4999999999999998E-2</c:v>
                </c:pt>
                <c:pt idx="6">
                  <c:v>4.4999999999999998E-2</c:v>
                </c:pt>
                <c:pt idx="7">
                  <c:v>4.4999999999999998E-2</c:v>
                </c:pt>
                <c:pt idx="8">
                  <c:v>4.4999999999999998E-2</c:v>
                </c:pt>
                <c:pt idx="9">
                  <c:v>4.4999999999999998E-2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4.4999999999999998E-2</c:v>
                </c:pt>
                <c:pt idx="13">
                  <c:v>4.4999999999999998E-2</c:v>
                </c:pt>
                <c:pt idx="14">
                  <c:v>4.4999999999999998E-2</c:v>
                </c:pt>
                <c:pt idx="15">
                  <c:v>4.4999999999999998E-2</c:v>
                </c:pt>
                <c:pt idx="16">
                  <c:v>4.4999999999999998E-2</c:v>
                </c:pt>
                <c:pt idx="17">
                  <c:v>4.4999999999999998E-2</c:v>
                </c:pt>
                <c:pt idx="18">
                  <c:v>4.4999999999999998E-2</c:v>
                </c:pt>
                <c:pt idx="19">
                  <c:v>4.4999999999999998E-2</c:v>
                </c:pt>
                <c:pt idx="20">
                  <c:v>4.4999999999999998E-2</c:v>
                </c:pt>
                <c:pt idx="21">
                  <c:v>4.4999999999999998E-2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4.4999999999999998E-2</c:v>
                </c:pt>
                <c:pt idx="25">
                  <c:v>4.4999999999999998E-2</c:v>
                </c:pt>
                <c:pt idx="26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0-416B-A0CE-E9A29110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423888"/>
        <c:axId val="536421808"/>
      </c:lineChart>
      <c:catAx>
        <c:axId val="53642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421808"/>
        <c:crosses val="autoZero"/>
        <c:auto val="1"/>
        <c:lblAlgn val="ctr"/>
        <c:lblOffset val="100"/>
        <c:noMultiLvlLbl val="0"/>
      </c:catAx>
      <c:valAx>
        <c:axId val="53642180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42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Pelo menos competências digitais básicas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'1.11'!$B$9:$B$36</c:f>
              <c:strCache>
                <c:ptCount val="28"/>
                <c:pt idx="0">
                  <c:v>Finlândia</c:v>
                </c:pt>
                <c:pt idx="1">
                  <c:v>Países Baixos</c:v>
                </c:pt>
                <c:pt idx="2">
                  <c:v>Irlanda</c:v>
                </c:pt>
                <c:pt idx="3">
                  <c:v>Dinamarca</c:v>
                </c:pt>
                <c:pt idx="4">
                  <c:v>Suécia</c:v>
                </c:pt>
                <c:pt idx="5">
                  <c:v>Espanha</c:v>
                </c:pt>
                <c:pt idx="6">
                  <c:v>Luxemburgo</c:v>
                </c:pt>
                <c:pt idx="7">
                  <c:v>Croácia</c:v>
                </c:pt>
                <c:pt idx="8">
                  <c:v>Áustria</c:v>
                </c:pt>
                <c:pt idx="9">
                  <c:v>França</c:v>
                </c:pt>
                <c:pt idx="10">
                  <c:v>Malta</c:v>
                </c:pt>
                <c:pt idx="11">
                  <c:v>Rep. Checa</c:v>
                </c:pt>
                <c:pt idx="12">
                  <c:v>Estónia</c:v>
                </c:pt>
                <c:pt idx="13">
                  <c:v>Portugal</c:v>
                </c:pt>
                <c:pt idx="14">
                  <c:v>Eslováquia</c:v>
                </c:pt>
                <c:pt idx="15">
                  <c:v>Bélgica</c:v>
                </c:pt>
                <c:pt idx="16">
                  <c:v>UE</c:v>
                </c:pt>
                <c:pt idx="17">
                  <c:v>Grécia</c:v>
                </c:pt>
                <c:pt idx="18">
                  <c:v>Letónia</c:v>
                </c:pt>
                <c:pt idx="19">
                  <c:v>Chipre</c:v>
                </c:pt>
                <c:pt idx="20">
                  <c:v>Eslovénia</c:v>
                </c:pt>
                <c:pt idx="21">
                  <c:v>Hungria</c:v>
                </c:pt>
                <c:pt idx="22">
                  <c:v>Alemanha</c:v>
                </c:pt>
                <c:pt idx="23">
                  <c:v>Lituânia</c:v>
                </c:pt>
                <c:pt idx="24">
                  <c:v>Itália</c:v>
                </c:pt>
                <c:pt idx="25">
                  <c:v>Polónia</c:v>
                </c:pt>
                <c:pt idx="26">
                  <c:v>Bulgária</c:v>
                </c:pt>
                <c:pt idx="27">
                  <c:v>Roménia</c:v>
                </c:pt>
              </c:strCache>
            </c:strRef>
          </c:cat>
          <c:val>
            <c:numRef>
              <c:f>'1.11'!$C$9:$C$36</c:f>
              <c:numCache>
                <c:formatCode>0.0%</c:formatCode>
                <c:ptCount val="28"/>
                <c:pt idx="0">
                  <c:v>0.79178000000000004</c:v>
                </c:pt>
                <c:pt idx="1">
                  <c:v>0.78944000000000003</c:v>
                </c:pt>
                <c:pt idx="2">
                  <c:v>0.70491099999999995</c:v>
                </c:pt>
                <c:pt idx="3">
                  <c:v>0.68649099999999996</c:v>
                </c:pt>
                <c:pt idx="4">
                  <c:v>0.66522000000000003</c:v>
                </c:pt>
                <c:pt idx="5">
                  <c:v>0.64164699999999997</c:v>
                </c:pt>
                <c:pt idx="6">
                  <c:v>0.637903</c:v>
                </c:pt>
                <c:pt idx="7">
                  <c:v>0.63374399999999997</c:v>
                </c:pt>
                <c:pt idx="8">
                  <c:v>0.63327699999999998</c:v>
                </c:pt>
                <c:pt idx="9">
                  <c:v>0.61958299999999999</c:v>
                </c:pt>
                <c:pt idx="10">
                  <c:v>0.61225499999999999</c:v>
                </c:pt>
                <c:pt idx="11">
                  <c:v>0.59688200000000002</c:v>
                </c:pt>
                <c:pt idx="12">
                  <c:v>0.56371199999999999</c:v>
                </c:pt>
                <c:pt idx="13">
                  <c:v>0.55308599999999997</c:v>
                </c:pt>
                <c:pt idx="14">
                  <c:v>0.55182500000000001</c:v>
                </c:pt>
                <c:pt idx="15">
                  <c:v>0.54231799999999997</c:v>
                </c:pt>
                <c:pt idx="16">
                  <c:v>0.53919499999999998</c:v>
                </c:pt>
                <c:pt idx="17">
                  <c:v>0.52479500000000001</c:v>
                </c:pt>
                <c:pt idx="18">
                  <c:v>0.50804400000000005</c:v>
                </c:pt>
                <c:pt idx="19">
                  <c:v>0.50205999999999995</c:v>
                </c:pt>
                <c:pt idx="20">
                  <c:v>0.49670999999999998</c:v>
                </c:pt>
                <c:pt idx="21">
                  <c:v>0.49093799999999999</c:v>
                </c:pt>
                <c:pt idx="22">
                  <c:v>0.48923100000000003</c:v>
                </c:pt>
                <c:pt idx="23">
                  <c:v>0.48840699999999998</c:v>
                </c:pt>
                <c:pt idx="24">
                  <c:v>0.455955</c:v>
                </c:pt>
                <c:pt idx="25">
                  <c:v>0.42925600000000003</c:v>
                </c:pt>
                <c:pt idx="26">
                  <c:v>0.31179099999999998</c:v>
                </c:pt>
                <c:pt idx="27">
                  <c:v>0.27821800000000002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D-403F-BF8A-983BDDC425CE}"/>
            </c:ext>
          </c:extLst>
        </c:ser>
        <c:ser>
          <c:idx val="1"/>
          <c:order val="1"/>
          <c:tx>
            <c:v>Competências digitais acima de básicas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'1.11'!$B$9:$B$36</c:f>
              <c:strCache>
                <c:ptCount val="28"/>
                <c:pt idx="0">
                  <c:v>Finlândia</c:v>
                </c:pt>
                <c:pt idx="1">
                  <c:v>Países Baixos</c:v>
                </c:pt>
                <c:pt idx="2">
                  <c:v>Irlanda</c:v>
                </c:pt>
                <c:pt idx="3">
                  <c:v>Dinamarca</c:v>
                </c:pt>
                <c:pt idx="4">
                  <c:v>Suécia</c:v>
                </c:pt>
                <c:pt idx="5">
                  <c:v>Espanha</c:v>
                </c:pt>
                <c:pt idx="6">
                  <c:v>Luxemburgo</c:v>
                </c:pt>
                <c:pt idx="7">
                  <c:v>Croácia</c:v>
                </c:pt>
                <c:pt idx="8">
                  <c:v>Áustria</c:v>
                </c:pt>
                <c:pt idx="9">
                  <c:v>França</c:v>
                </c:pt>
                <c:pt idx="10">
                  <c:v>Malta</c:v>
                </c:pt>
                <c:pt idx="11">
                  <c:v>Rep. Checa</c:v>
                </c:pt>
                <c:pt idx="12">
                  <c:v>Estónia</c:v>
                </c:pt>
                <c:pt idx="13">
                  <c:v>Portugal</c:v>
                </c:pt>
                <c:pt idx="14">
                  <c:v>Eslováquia</c:v>
                </c:pt>
                <c:pt idx="15">
                  <c:v>Bélgica</c:v>
                </c:pt>
                <c:pt idx="16">
                  <c:v>UE</c:v>
                </c:pt>
                <c:pt idx="17">
                  <c:v>Grécia</c:v>
                </c:pt>
                <c:pt idx="18">
                  <c:v>Letónia</c:v>
                </c:pt>
                <c:pt idx="19">
                  <c:v>Chipre</c:v>
                </c:pt>
                <c:pt idx="20">
                  <c:v>Eslovénia</c:v>
                </c:pt>
                <c:pt idx="21">
                  <c:v>Hungria</c:v>
                </c:pt>
                <c:pt idx="22">
                  <c:v>Alemanha</c:v>
                </c:pt>
                <c:pt idx="23">
                  <c:v>Lituânia</c:v>
                </c:pt>
                <c:pt idx="24">
                  <c:v>Itália</c:v>
                </c:pt>
                <c:pt idx="25">
                  <c:v>Polónia</c:v>
                </c:pt>
                <c:pt idx="26">
                  <c:v>Bulgária</c:v>
                </c:pt>
                <c:pt idx="27">
                  <c:v>Roménia</c:v>
                </c:pt>
              </c:strCache>
            </c:strRef>
          </c:cat>
          <c:val>
            <c:numRef>
              <c:f>'1.11'!$H$9:$H$36</c:f>
              <c:numCache>
                <c:formatCode>0.0%</c:formatCode>
                <c:ptCount val="28"/>
                <c:pt idx="0">
                  <c:v>0.48134300000000002</c:v>
                </c:pt>
                <c:pt idx="1">
                  <c:v>0.51765799999999995</c:v>
                </c:pt>
                <c:pt idx="2">
                  <c:v>0.39693099999999998</c:v>
                </c:pt>
                <c:pt idx="3">
                  <c:v>0.37374400000000002</c:v>
                </c:pt>
                <c:pt idx="4">
                  <c:v>0.35677199999999998</c:v>
                </c:pt>
                <c:pt idx="5">
                  <c:v>0.38056699999999999</c:v>
                </c:pt>
                <c:pt idx="6">
                  <c:v>0.318106</c:v>
                </c:pt>
                <c:pt idx="7">
                  <c:v>0.311805</c:v>
                </c:pt>
                <c:pt idx="8">
                  <c:v>0.33281699999999997</c:v>
                </c:pt>
                <c:pt idx="9">
                  <c:v>0.31248199999999998</c:v>
                </c:pt>
                <c:pt idx="10">
                  <c:v>0.35488900000000001</c:v>
                </c:pt>
                <c:pt idx="11">
                  <c:v>0.24055399999999999</c:v>
                </c:pt>
                <c:pt idx="12">
                  <c:v>0.27678000000000003</c:v>
                </c:pt>
                <c:pt idx="13">
                  <c:v>0.28544199999999997</c:v>
                </c:pt>
                <c:pt idx="14">
                  <c:v>0.20827499999999999</c:v>
                </c:pt>
                <c:pt idx="15">
                  <c:v>0.263374</c:v>
                </c:pt>
                <c:pt idx="16">
                  <c:v>0.26459500000000002</c:v>
                </c:pt>
                <c:pt idx="17">
                  <c:v>0.21699399999999999</c:v>
                </c:pt>
                <c:pt idx="18">
                  <c:v>0.237904</c:v>
                </c:pt>
                <c:pt idx="19">
                  <c:v>0.209507</c:v>
                </c:pt>
                <c:pt idx="20">
                  <c:v>0.19719600000000001</c:v>
                </c:pt>
                <c:pt idx="21">
                  <c:v>0.21537000000000001</c:v>
                </c:pt>
                <c:pt idx="22">
                  <c:v>0.188442</c:v>
                </c:pt>
                <c:pt idx="23">
                  <c:v>0.23005800000000001</c:v>
                </c:pt>
                <c:pt idx="24">
                  <c:v>0.22517799999999999</c:v>
                </c:pt>
                <c:pt idx="25">
                  <c:v>0.20644599999999999</c:v>
                </c:pt>
                <c:pt idx="26">
                  <c:v>7.8202999999999995E-2</c:v>
                </c:pt>
                <c:pt idx="27">
                  <c:v>8.7272000000000002E-2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D-403F-BF8A-983BDDC4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01813871"/>
        <c:axId val="201811375"/>
      </c:barChart>
      <c:catAx>
        <c:axId val="20181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811375"/>
        <c:crosses val="autoZero"/>
        <c:auto val="1"/>
        <c:lblAlgn val="ctr"/>
        <c:lblOffset val="100"/>
        <c:noMultiLvlLbl val="0"/>
      </c:catAx>
      <c:valAx>
        <c:axId val="20181137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81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90B-48C5-B141-62C84E3A1C79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'1.12'!$B$9:$B$36</c15:sqref>
                  </c15:fullRef>
                </c:ext>
              </c:extLst>
              <c:f>('1.12'!$B$9:$B$22,'1.12'!$B$24:$B$36)</c:f>
              <c:strCache>
                <c:ptCount val="27"/>
                <c:pt idx="0">
                  <c:v>Suécia</c:v>
                </c:pt>
                <c:pt idx="1">
                  <c:v>Finlândia</c:v>
                </c:pt>
                <c:pt idx="2">
                  <c:v>Dinamarca</c:v>
                </c:pt>
                <c:pt idx="3">
                  <c:v>Países Baixos</c:v>
                </c:pt>
                <c:pt idx="4">
                  <c:v>Malta</c:v>
                </c:pt>
                <c:pt idx="5">
                  <c:v>Chipre</c:v>
                </c:pt>
                <c:pt idx="6">
                  <c:v>Bélgica</c:v>
                </c:pt>
                <c:pt idx="7">
                  <c:v>Áustria</c:v>
                </c:pt>
                <c:pt idx="8">
                  <c:v>Irlanda</c:v>
                </c:pt>
                <c:pt idx="9">
                  <c:v>Itália</c:v>
                </c:pt>
                <c:pt idx="10">
                  <c:v>Espanha</c:v>
                </c:pt>
                <c:pt idx="11">
                  <c:v>Alemanha</c:v>
                </c:pt>
                <c:pt idx="12">
                  <c:v>Lituânia</c:v>
                </c:pt>
                <c:pt idx="13">
                  <c:v>Eslovénia</c:v>
                </c:pt>
                <c:pt idx="14">
                  <c:v>Estónia</c:v>
                </c:pt>
                <c:pt idx="15">
                  <c:v>Luxemburgo</c:v>
                </c:pt>
                <c:pt idx="16">
                  <c:v>Rep. Checa</c:v>
                </c:pt>
                <c:pt idx="17">
                  <c:v>Portugal</c:v>
                </c:pt>
                <c:pt idx="18">
                  <c:v>Croácia</c:v>
                </c:pt>
                <c:pt idx="19">
                  <c:v>França</c:v>
                </c:pt>
                <c:pt idx="20">
                  <c:v>Eslováquia</c:v>
                </c:pt>
                <c:pt idx="21">
                  <c:v>Polónia</c:v>
                </c:pt>
                <c:pt idx="22">
                  <c:v>Grécia</c:v>
                </c:pt>
                <c:pt idx="23">
                  <c:v>Letónia</c:v>
                </c:pt>
                <c:pt idx="24">
                  <c:v>Hungria</c:v>
                </c:pt>
                <c:pt idx="25">
                  <c:v>Bulgária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'1.12'!$C$9:$C$36</c15:sqref>
                  </c15:fullRef>
                </c:ext>
              </c:extLst>
              <c:f>('1.12'!$C$9:$C$22,'1.12'!$C$24:$C$36)</c:f>
              <c:numCache>
                <c:formatCode>0.0%</c:formatCode>
                <c:ptCount val="27"/>
                <c:pt idx="0">
                  <c:v>0.86057899999999998</c:v>
                </c:pt>
                <c:pt idx="1">
                  <c:v>0.81639899999999999</c:v>
                </c:pt>
                <c:pt idx="2">
                  <c:v>0.79381400000000002</c:v>
                </c:pt>
                <c:pt idx="3">
                  <c:v>0.75334699999999999</c:v>
                </c:pt>
                <c:pt idx="4">
                  <c:v>0.72828300000000001</c:v>
                </c:pt>
                <c:pt idx="5">
                  <c:v>0.66224700000000003</c:v>
                </c:pt>
                <c:pt idx="6">
                  <c:v>0.65348399999999995</c:v>
                </c:pt>
                <c:pt idx="7">
                  <c:v>0.644339</c:v>
                </c:pt>
                <c:pt idx="8">
                  <c:v>0.64192099999999996</c:v>
                </c:pt>
                <c:pt idx="9">
                  <c:v>0.60314699999999999</c:v>
                </c:pt>
                <c:pt idx="10">
                  <c:v>0.59682599999999997</c:v>
                </c:pt>
                <c:pt idx="11">
                  <c:v>0.58928599999999998</c:v>
                </c:pt>
                <c:pt idx="12">
                  <c:v>0.56694900000000004</c:v>
                </c:pt>
                <c:pt idx="13">
                  <c:v>0.55154199999999998</c:v>
                </c:pt>
                <c:pt idx="14">
                  <c:v>0.53997300000000004</c:v>
                </c:pt>
                <c:pt idx="15">
                  <c:v>0.53911100000000001</c:v>
                </c:pt>
                <c:pt idx="16">
                  <c:v>0.52535399999999999</c:v>
                </c:pt>
                <c:pt idx="17">
                  <c:v>0.51912899999999995</c:v>
                </c:pt>
                <c:pt idx="18">
                  <c:v>0.49658200000000002</c:v>
                </c:pt>
                <c:pt idx="19">
                  <c:v>0.46989900000000001</c:v>
                </c:pt>
                <c:pt idx="20">
                  <c:v>0.429977</c:v>
                </c:pt>
                <c:pt idx="21">
                  <c:v>0.39825199999999999</c:v>
                </c:pt>
                <c:pt idx="22">
                  <c:v>0.38772200000000001</c:v>
                </c:pt>
                <c:pt idx="23">
                  <c:v>0.38136300000000001</c:v>
                </c:pt>
                <c:pt idx="24">
                  <c:v>0.34482200000000002</c:v>
                </c:pt>
                <c:pt idx="25">
                  <c:v>0.25236599999999998</c:v>
                </c:pt>
                <c:pt idx="26">
                  <c:v>0.222299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B-48C5-B141-62C84E3A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0352911"/>
        <c:axId val="143035041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'1.12'!$B$9:$B$36</c15:sqref>
                  </c15:fullRef>
                </c:ext>
              </c:extLst>
              <c:f>('1.12'!$B$9:$B$22,'1.12'!$B$24:$B$36)</c:f>
              <c:strCache>
                <c:ptCount val="27"/>
                <c:pt idx="0">
                  <c:v>Suécia</c:v>
                </c:pt>
                <c:pt idx="1">
                  <c:v>Finlândia</c:v>
                </c:pt>
                <c:pt idx="2">
                  <c:v>Dinamarca</c:v>
                </c:pt>
                <c:pt idx="3">
                  <c:v>Países Baixos</c:v>
                </c:pt>
                <c:pt idx="4">
                  <c:v>Malta</c:v>
                </c:pt>
                <c:pt idx="5">
                  <c:v>Chipre</c:v>
                </c:pt>
                <c:pt idx="6">
                  <c:v>Bélgica</c:v>
                </c:pt>
                <c:pt idx="7">
                  <c:v>Áustria</c:v>
                </c:pt>
                <c:pt idx="8">
                  <c:v>Irlanda</c:v>
                </c:pt>
                <c:pt idx="9">
                  <c:v>Itália</c:v>
                </c:pt>
                <c:pt idx="10">
                  <c:v>Espanha</c:v>
                </c:pt>
                <c:pt idx="11">
                  <c:v>Alemanha</c:v>
                </c:pt>
                <c:pt idx="12">
                  <c:v>Lituânia</c:v>
                </c:pt>
                <c:pt idx="13">
                  <c:v>Eslovénia</c:v>
                </c:pt>
                <c:pt idx="14">
                  <c:v>Estónia</c:v>
                </c:pt>
                <c:pt idx="15">
                  <c:v>Luxemburgo</c:v>
                </c:pt>
                <c:pt idx="16">
                  <c:v>Rep. Checa</c:v>
                </c:pt>
                <c:pt idx="17">
                  <c:v>Portugal</c:v>
                </c:pt>
                <c:pt idx="18">
                  <c:v>Croácia</c:v>
                </c:pt>
                <c:pt idx="19">
                  <c:v>França</c:v>
                </c:pt>
                <c:pt idx="20">
                  <c:v>Eslováquia</c:v>
                </c:pt>
                <c:pt idx="21">
                  <c:v>Polónia</c:v>
                </c:pt>
                <c:pt idx="22">
                  <c:v>Grécia</c:v>
                </c:pt>
                <c:pt idx="23">
                  <c:v>Letónia</c:v>
                </c:pt>
                <c:pt idx="24">
                  <c:v>Hungria</c:v>
                </c:pt>
                <c:pt idx="25">
                  <c:v>Bulgária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'1.12'!$E$9:$E$36</c15:sqref>
                  </c15:fullRef>
                </c:ext>
              </c:extLst>
              <c:f>('1.12'!$E$9:$E$22,'1.12'!$E$24:$E$36)</c:f>
              <c:numCache>
                <c:formatCode>0.0%</c:formatCode>
                <c:ptCount val="27"/>
                <c:pt idx="0">
                  <c:v>0.54860200000000003</c:v>
                </c:pt>
                <c:pt idx="1">
                  <c:v>0.54860200000000003</c:v>
                </c:pt>
                <c:pt idx="2">
                  <c:v>0.54860200000000003</c:v>
                </c:pt>
                <c:pt idx="3">
                  <c:v>0.54860200000000003</c:v>
                </c:pt>
                <c:pt idx="4">
                  <c:v>0.54860200000000003</c:v>
                </c:pt>
                <c:pt idx="5">
                  <c:v>0.54860200000000003</c:v>
                </c:pt>
                <c:pt idx="6">
                  <c:v>0.54860200000000003</c:v>
                </c:pt>
                <c:pt idx="7">
                  <c:v>0.54860200000000003</c:v>
                </c:pt>
                <c:pt idx="8">
                  <c:v>0.54860200000000003</c:v>
                </c:pt>
                <c:pt idx="9">
                  <c:v>0.54860200000000003</c:v>
                </c:pt>
                <c:pt idx="10">
                  <c:v>0.54860200000000003</c:v>
                </c:pt>
                <c:pt idx="11">
                  <c:v>0.54860200000000003</c:v>
                </c:pt>
                <c:pt idx="12">
                  <c:v>0.54860200000000003</c:v>
                </c:pt>
                <c:pt idx="13">
                  <c:v>0.54860200000000003</c:v>
                </c:pt>
                <c:pt idx="14">
                  <c:v>0.54860200000000003</c:v>
                </c:pt>
                <c:pt idx="15">
                  <c:v>0.54860200000000003</c:v>
                </c:pt>
                <c:pt idx="16">
                  <c:v>0.54860200000000003</c:v>
                </c:pt>
                <c:pt idx="17">
                  <c:v>0.54860200000000003</c:v>
                </c:pt>
                <c:pt idx="18">
                  <c:v>0.54860200000000003</c:v>
                </c:pt>
                <c:pt idx="19">
                  <c:v>0.54860200000000003</c:v>
                </c:pt>
                <c:pt idx="20">
                  <c:v>0.54860200000000003</c:v>
                </c:pt>
                <c:pt idx="21">
                  <c:v>0.54860200000000003</c:v>
                </c:pt>
                <c:pt idx="22">
                  <c:v>0.54860200000000003</c:v>
                </c:pt>
                <c:pt idx="23">
                  <c:v>0.54860200000000003</c:v>
                </c:pt>
                <c:pt idx="24">
                  <c:v>0.54860200000000003</c:v>
                </c:pt>
                <c:pt idx="25">
                  <c:v>0.54860200000000003</c:v>
                </c:pt>
                <c:pt idx="26">
                  <c:v>0.54860200000000003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0B-48C5-B141-62C84E3A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352911"/>
        <c:axId val="1430350415"/>
      </c:lineChart>
      <c:catAx>
        <c:axId val="143035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350415"/>
        <c:crosses val="autoZero"/>
        <c:auto val="1"/>
        <c:lblAlgn val="ctr"/>
        <c:lblOffset val="100"/>
        <c:noMultiLvlLbl val="0"/>
      </c:catAx>
      <c:valAx>
        <c:axId val="143035041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352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9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556260</xdr:colOff>
      <xdr:row>1</xdr:row>
      <xdr:rowOff>22860</xdr:rowOff>
    </xdr:from>
    <xdr:to>
      <xdr:col>7</xdr:col>
      <xdr:colOff>164556</xdr:colOff>
      <xdr:row>5</xdr:row>
      <xdr:rowOff>127864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DB480A52-4773-45B0-9029-44015102E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60" y="167640"/>
          <a:ext cx="7472136" cy="684124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0.83667</cdr:x>
      <cdr:y>0.11793</cdr:y>
    </cdr:from>
    <cdr:to>
      <cdr:x>1</cdr:x>
      <cdr:y>0.19571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D538CB37-3A71-6B03-CE18-2D2BB3E7E51C}"/>
            </a:ext>
          </a:extLst>
        </cdr:cNvPr>
        <cdr:cNvSpPr/>
      </cdr:nvSpPr>
      <cdr:spPr>
        <a:xfrm xmlns:a="http://schemas.openxmlformats.org/drawingml/2006/main">
          <a:off x="4518018" y="339626"/>
          <a:ext cx="881982" cy="224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35,4%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449580</xdr:colOff>
      <xdr:row>12</xdr:row>
      <xdr:rowOff>140970</xdr:rowOff>
    </xdr:from>
    <xdr:to>
      <xdr:col>17</xdr:col>
      <xdr:colOff>363180</xdr:colOff>
      <xdr:row>32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D7DEB0-D7A4-1CC6-6FF0-0992F0ADB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152400</xdr:colOff>
      <xdr:row>18</xdr:row>
      <xdr:rowOff>15240</xdr:rowOff>
    </xdr:from>
    <xdr:to>
      <xdr:col>17</xdr:col>
      <xdr:colOff>289560</xdr:colOff>
      <xdr:row>19</xdr:row>
      <xdr:rowOff>83820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D323B42-3151-CA94-D4E3-4608F0FBB33E}"/>
            </a:ext>
          </a:extLst>
        </xdr:cNvPr>
        <xdr:cNvSpPr/>
      </xdr:nvSpPr>
      <xdr:spPr>
        <a:xfrm>
          <a:off x="12214860" y="286512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41,2%</a:t>
          </a:r>
        </a:p>
      </xdr:txBody>
    </xdr:sp>
    <xdr:clientData/>
  </xdr:twoCellAnchor>
  <xdr:twoCellAnchor editAs="oneCell">
    <xdr:from>
      <xdr:col>2</xdr:col>
      <xdr:colOff>1379220</xdr:colOff>
      <xdr:row>0</xdr:row>
      <xdr:rowOff>45720</xdr:rowOff>
    </xdr:from>
    <xdr:to>
      <xdr:col>14</xdr:col>
      <xdr:colOff>134076</xdr:colOff>
      <xdr:row>2</xdr:row>
      <xdr:rowOff>242164</xdr:rowOff>
    </xdr:to>
    <xdr:pic>
      <xdr:nvPicPr>
        <xdr:cNvPr id="4" name="Imagem 9">
          <a:extLst>
            <a:ext uri="{FF2B5EF4-FFF2-40B4-BE49-F238E27FC236}">
              <a16:creationId xmlns:a16="http://schemas.microsoft.com/office/drawing/2014/main" id="{E51DB081-3810-4220-BBA4-E7AA7B676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980" y="45720"/>
          <a:ext cx="7708356" cy="6841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434340</xdr:colOff>
      <xdr:row>12</xdr:row>
      <xdr:rowOff>26670</xdr:rowOff>
    </xdr:from>
    <xdr:to>
      <xdr:col>15</xdr:col>
      <xdr:colOff>347940</xdr:colOff>
      <xdr:row>32</xdr:row>
      <xdr:rowOff>11070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9F588C-0F3B-246C-2C13-D39A8CFA7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190500</xdr:colOff>
      <xdr:row>19</xdr:row>
      <xdr:rowOff>7620</xdr:rowOff>
    </xdr:from>
    <xdr:to>
      <xdr:col>15</xdr:col>
      <xdr:colOff>327660</xdr:colOff>
      <xdr:row>20</xdr:row>
      <xdr:rowOff>76200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668606D-5863-49CA-9810-C31CBCA2A70A}"/>
            </a:ext>
          </a:extLst>
        </xdr:cNvPr>
        <xdr:cNvSpPr/>
      </xdr:nvSpPr>
      <xdr:spPr>
        <a:xfrm>
          <a:off x="12291060" y="300228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20,9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1013460</xdr:colOff>
      <xdr:row>0</xdr:row>
      <xdr:rowOff>38100</xdr:rowOff>
    </xdr:from>
    <xdr:to>
      <xdr:col>12</xdr:col>
      <xdr:colOff>350520</xdr:colOff>
      <xdr:row>2</xdr:row>
      <xdr:rowOff>234544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F65F2755-3899-41AB-8C6D-071610542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8100"/>
          <a:ext cx="7924800" cy="6841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11</xdr:row>
      <xdr:rowOff>114300</xdr:rowOff>
    </xdr:from>
    <xdr:to>
      <xdr:col>17</xdr:col>
      <xdr:colOff>142200</xdr:colOff>
      <xdr:row>31</xdr:row>
      <xdr:rowOff>98700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3332C8-E09F-C0CF-1793-747E9570B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579120</xdr:colOff>
      <xdr:row>18</xdr:row>
      <xdr:rowOff>30480</xdr:rowOff>
    </xdr:from>
    <xdr:to>
      <xdr:col>17</xdr:col>
      <xdr:colOff>106680</xdr:colOff>
      <xdr:row>19</xdr:row>
      <xdr:rowOff>99060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ECBF844-6BA4-4F8C-9C89-251BCCBC2095}"/>
            </a:ext>
          </a:extLst>
        </xdr:cNvPr>
        <xdr:cNvSpPr/>
      </xdr:nvSpPr>
      <xdr:spPr>
        <a:xfrm>
          <a:off x="12603480" y="288036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4,5%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3</xdr:col>
      <xdr:colOff>60960</xdr:colOff>
      <xdr:row>0</xdr:row>
      <xdr:rowOff>53340</xdr:rowOff>
    </xdr:from>
    <xdr:to>
      <xdr:col>15</xdr:col>
      <xdr:colOff>95976</xdr:colOff>
      <xdr:row>2</xdr:row>
      <xdr:rowOff>249784</xdr:rowOff>
    </xdr:to>
    <xdr:pic>
      <xdr:nvPicPr>
        <xdr:cNvPr id="4" name="Imagem 9">
          <a:extLst>
            <a:ext uri="{FF2B5EF4-FFF2-40B4-BE49-F238E27FC236}">
              <a16:creationId xmlns:a16="http://schemas.microsoft.com/office/drawing/2014/main" id="{2CA8EBCC-CA9A-473E-B55D-316F7189A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980" y="53340"/>
          <a:ext cx="7472136" cy="6841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777240</xdr:colOff>
      <xdr:row>39</xdr:row>
      <xdr:rowOff>26670</xdr:rowOff>
    </xdr:from>
    <xdr:to>
      <xdr:col>7</xdr:col>
      <xdr:colOff>393660</xdr:colOff>
      <xdr:row>59</xdr:row>
      <xdr:rowOff>11070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5C3549-DAD1-8690-1194-8043A9185F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586740</xdr:colOff>
      <xdr:row>44</xdr:row>
      <xdr:rowOff>30480</xdr:rowOff>
    </xdr:from>
    <xdr:to>
      <xdr:col>5</xdr:col>
      <xdr:colOff>114300</xdr:colOff>
      <xdr:row>55</xdr:row>
      <xdr:rowOff>57900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90D9B6D-F038-30DA-A924-F5C8FDA7F6E9}"/>
            </a:ext>
          </a:extLst>
        </xdr:cNvPr>
        <xdr:cNvSpPr/>
      </xdr:nvSpPr>
      <xdr:spPr>
        <a:xfrm>
          <a:off x="4053840" y="6644640"/>
          <a:ext cx="137160" cy="1620000"/>
        </a:xfrm>
        <a:prstGeom prst="rect">
          <a:avLst/>
        </a:prstGeom>
        <a:noFill/>
        <a:ln w="22225"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1</xdr:col>
      <xdr:colOff>0</xdr:colOff>
      <xdr:row>0</xdr:row>
      <xdr:rowOff>45720</xdr:rowOff>
    </xdr:from>
    <xdr:to>
      <xdr:col>9</xdr:col>
      <xdr:colOff>469356</xdr:colOff>
      <xdr:row>2</xdr:row>
      <xdr:rowOff>242164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E6A51488-099C-4B8A-B45B-A0E0A069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45720"/>
          <a:ext cx="7472136" cy="6841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487680</xdr:colOff>
      <xdr:row>11</xdr:row>
      <xdr:rowOff>87630</xdr:rowOff>
    </xdr:from>
    <xdr:to>
      <xdr:col>14</xdr:col>
      <xdr:colOff>401280</xdr:colOff>
      <xdr:row>31</xdr:row>
      <xdr:rowOff>72030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A48510-D25F-8980-12C3-E0566D646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190500</xdr:colOff>
      <xdr:row>17</xdr:row>
      <xdr:rowOff>30480</xdr:rowOff>
    </xdr:from>
    <xdr:to>
      <xdr:col>14</xdr:col>
      <xdr:colOff>327660</xdr:colOff>
      <xdr:row>18</xdr:row>
      <xdr:rowOff>99060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1578F25-250D-483A-B6C4-1BD34E31889A}"/>
            </a:ext>
          </a:extLst>
        </xdr:cNvPr>
        <xdr:cNvSpPr/>
      </xdr:nvSpPr>
      <xdr:spPr>
        <a:xfrm>
          <a:off x="11247120" y="304038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54,9%</a:t>
          </a:r>
        </a:p>
      </xdr:txBody>
    </xdr:sp>
    <xdr:clientData/>
  </xdr:twoCellAnchor>
  <xdr:twoCellAnchor editAs="oneCell">
    <xdr:from>
      <xdr:col>1</xdr:col>
      <xdr:colOff>1074420</xdr:colOff>
      <xdr:row>0</xdr:row>
      <xdr:rowOff>53340</xdr:rowOff>
    </xdr:from>
    <xdr:to>
      <xdr:col>12</xdr:col>
      <xdr:colOff>537936</xdr:colOff>
      <xdr:row>2</xdr:row>
      <xdr:rowOff>249784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8FB5F3BF-4419-472D-A64C-79B80D2F5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" y="53340"/>
          <a:ext cx="7472136" cy="6841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12</xdr:row>
      <xdr:rowOff>80010</xdr:rowOff>
    </xdr:from>
    <xdr:to>
      <xdr:col>14</xdr:col>
      <xdr:colOff>66000</xdr:colOff>
      <xdr:row>32</xdr:row>
      <xdr:rowOff>64410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9BB1A8-22EF-5641-758D-9FDD9F67A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487680</xdr:colOff>
      <xdr:row>14</xdr:row>
      <xdr:rowOff>60960</xdr:rowOff>
    </xdr:from>
    <xdr:to>
      <xdr:col>14</xdr:col>
      <xdr:colOff>15240</xdr:colOff>
      <xdr:row>15</xdr:row>
      <xdr:rowOff>129540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B147CEF-460F-4240-A1E8-D7D7B6ECA446}"/>
            </a:ext>
          </a:extLst>
        </xdr:cNvPr>
        <xdr:cNvSpPr/>
      </xdr:nvSpPr>
      <xdr:spPr>
        <a:xfrm>
          <a:off x="9601200" y="233172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81,71</a:t>
          </a:r>
        </a:p>
      </xdr:txBody>
    </xdr:sp>
    <xdr:clientData/>
  </xdr:twoCellAnchor>
  <xdr:twoCellAnchor editAs="oneCell">
    <xdr:from>
      <xdr:col>1</xdr:col>
      <xdr:colOff>853440</xdr:colOff>
      <xdr:row>0</xdr:row>
      <xdr:rowOff>45720</xdr:rowOff>
    </xdr:from>
    <xdr:to>
      <xdr:col>12</xdr:col>
      <xdr:colOff>301716</xdr:colOff>
      <xdr:row>2</xdr:row>
      <xdr:rowOff>242164</xdr:rowOff>
    </xdr:to>
    <xdr:pic>
      <xdr:nvPicPr>
        <xdr:cNvPr id="4" name="Imagem 9">
          <a:extLst>
            <a:ext uri="{FF2B5EF4-FFF2-40B4-BE49-F238E27FC236}">
              <a16:creationId xmlns:a16="http://schemas.microsoft.com/office/drawing/2014/main" id="{D23CAA9B-0CD5-4150-B89C-4829DFF4B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" y="45720"/>
          <a:ext cx="7472136" cy="68412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8</xdr:row>
      <xdr:rowOff>60960</xdr:rowOff>
    </xdr:from>
    <xdr:to>
      <xdr:col>14</xdr:col>
      <xdr:colOff>198120</xdr:colOff>
      <xdr:row>33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720DC9-2118-AAB5-0F7A-C7B80D584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525780</xdr:colOff>
      <xdr:row>0</xdr:row>
      <xdr:rowOff>45720</xdr:rowOff>
    </xdr:from>
    <xdr:to>
      <xdr:col>12</xdr:col>
      <xdr:colOff>804636</xdr:colOff>
      <xdr:row>2</xdr:row>
      <xdr:rowOff>242164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C841C64B-A1E9-402B-8762-83FB0F53C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680" y="45720"/>
          <a:ext cx="7472136" cy="68412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518160</xdr:colOff>
      <xdr:row>17</xdr:row>
      <xdr:rowOff>34290</xdr:rowOff>
    </xdr:from>
    <xdr:to>
      <xdr:col>11</xdr:col>
      <xdr:colOff>685800</xdr:colOff>
      <xdr:row>38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D86EC8-B9E3-444A-93A5-CFFDBB78A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784860</xdr:colOff>
      <xdr:row>0</xdr:row>
      <xdr:rowOff>38100</xdr:rowOff>
    </xdr:from>
    <xdr:to>
      <xdr:col>12</xdr:col>
      <xdr:colOff>80736</xdr:colOff>
      <xdr:row>2</xdr:row>
      <xdr:rowOff>234544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587E79FA-B85C-45CD-B7E9-B1B28CD99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22860</xdr:rowOff>
    </xdr:from>
    <xdr:to>
      <xdr:col>12</xdr:col>
      <xdr:colOff>548640</xdr:colOff>
      <xdr:row>2</xdr:row>
      <xdr:rowOff>219304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EA2625FC-2DD1-457B-98D6-27484382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9540" y="22860"/>
          <a:ext cx="7665720" cy="684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1165860</xdr:colOff>
      <xdr:row>0</xdr:row>
      <xdr:rowOff>30480</xdr:rowOff>
    </xdr:from>
    <xdr:to>
      <xdr:col>10</xdr:col>
      <xdr:colOff>332196</xdr:colOff>
      <xdr:row>2</xdr:row>
      <xdr:rowOff>219304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073C4CDA-2202-4F73-A41D-065044A08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60" y="30480"/>
          <a:ext cx="7472136" cy="6841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</xdr:colOff>
      <xdr:row>0</xdr:row>
      <xdr:rowOff>38100</xdr:rowOff>
    </xdr:from>
    <xdr:to>
      <xdr:col>11</xdr:col>
      <xdr:colOff>591276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EC9615A0-08F2-4275-9577-A0B03AA7F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1402080</xdr:colOff>
      <xdr:row>0</xdr:row>
      <xdr:rowOff>38100</xdr:rowOff>
    </xdr:from>
    <xdr:to>
      <xdr:col>11</xdr:col>
      <xdr:colOff>583656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6136AC14-9DAA-461B-87F0-64FC7F0FA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365760</xdr:colOff>
      <xdr:row>18</xdr:row>
      <xdr:rowOff>49530</xdr:rowOff>
    </xdr:from>
    <xdr:to>
      <xdr:col>7</xdr:col>
      <xdr:colOff>111720</xdr:colOff>
      <xdr:row>38</xdr:row>
      <xdr:rowOff>33930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8AABFB-FBEB-4645-A4D1-D4B4A984C7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510540</xdr:colOff>
      <xdr:row>0</xdr:row>
      <xdr:rowOff>38100</xdr:rowOff>
    </xdr:from>
    <xdr:to>
      <xdr:col>7</xdr:col>
      <xdr:colOff>891540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0C36431E-5A99-45CC-96B6-9BE9A6BC0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660" y="38100"/>
          <a:ext cx="7132320" cy="68412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0</xdr:row>
      <xdr:rowOff>38100</xdr:rowOff>
    </xdr:from>
    <xdr:to>
      <xdr:col>12</xdr:col>
      <xdr:colOff>0</xdr:colOff>
      <xdr:row>2</xdr:row>
      <xdr:rowOff>234544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042AADAA-315B-44CB-ACB2-035824C26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7580" y="38100"/>
          <a:ext cx="8602980" cy="684124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14</xdr:row>
      <xdr:rowOff>83820</xdr:rowOff>
    </xdr:from>
    <xdr:to>
      <xdr:col>11</xdr:col>
      <xdr:colOff>152400</xdr:colOff>
      <xdr:row>36</xdr:row>
      <xdr:rowOff>45720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A5897FF-0D06-EFF0-B3CC-E60B06F93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14</xdr:row>
      <xdr:rowOff>102870</xdr:rowOff>
    </xdr:from>
    <xdr:to>
      <xdr:col>15</xdr:col>
      <xdr:colOff>180300</xdr:colOff>
      <xdr:row>30</xdr:row>
      <xdr:rowOff>56790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5F1833-DF69-47C4-9DB0-8AAB53FEA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563880</xdr:colOff>
      <xdr:row>20</xdr:row>
      <xdr:rowOff>83820</xdr:rowOff>
    </xdr:from>
    <xdr:to>
      <xdr:col>15</xdr:col>
      <xdr:colOff>129540</xdr:colOff>
      <xdr:row>21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8243746-1823-4552-AA68-5010AF82F4F4}"/>
            </a:ext>
          </a:extLst>
        </xdr:cNvPr>
        <xdr:cNvSpPr/>
      </xdr:nvSpPr>
      <xdr:spPr>
        <a:xfrm>
          <a:off x="8808720" y="3802380"/>
          <a:ext cx="784860" cy="2514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24,9%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2</xdr:col>
      <xdr:colOff>22860</xdr:colOff>
      <xdr:row>0</xdr:row>
      <xdr:rowOff>38100</xdr:rowOff>
    </xdr:from>
    <xdr:to>
      <xdr:col>14</xdr:col>
      <xdr:colOff>179796</xdr:colOff>
      <xdr:row>2</xdr:row>
      <xdr:rowOff>234544</xdr:rowOff>
    </xdr:to>
    <xdr:pic>
      <xdr:nvPicPr>
        <xdr:cNvPr id="4" name="Imagem 9">
          <a:extLst>
            <a:ext uri="{FF2B5EF4-FFF2-40B4-BE49-F238E27FC236}">
              <a16:creationId xmlns:a16="http://schemas.microsoft.com/office/drawing/2014/main" id="{B7EAC2A4-5516-4323-A7A6-7A0E28727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480060</xdr:colOff>
      <xdr:row>43</xdr:row>
      <xdr:rowOff>64770</xdr:rowOff>
    </xdr:from>
    <xdr:to>
      <xdr:col>14</xdr:col>
      <xdr:colOff>73620</xdr:colOff>
      <xdr:row>63</xdr:row>
      <xdr:rowOff>18690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7D4AE2-F432-44E4-A170-4DFD7AD5B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243840</xdr:colOff>
      <xdr:row>0</xdr:row>
      <xdr:rowOff>76200</xdr:rowOff>
    </xdr:from>
    <xdr:to>
      <xdr:col>16</xdr:col>
      <xdr:colOff>129540</xdr:colOff>
      <xdr:row>2</xdr:row>
      <xdr:rowOff>272644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85660D68-CB11-4616-99B2-4EE824FB8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2280" y="76200"/>
          <a:ext cx="8366760" cy="68412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</xdr:colOff>
      <xdr:row>11</xdr:row>
      <xdr:rowOff>57150</xdr:rowOff>
    </xdr:from>
    <xdr:to>
      <xdr:col>15</xdr:col>
      <xdr:colOff>5040</xdr:colOff>
      <xdr:row>31</xdr:row>
      <xdr:rowOff>41550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254197E-2758-4594-8B91-D01C24863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472440</xdr:colOff>
      <xdr:row>20</xdr:row>
      <xdr:rowOff>53340</xdr:rowOff>
    </xdr:from>
    <xdr:to>
      <xdr:col>14</xdr:col>
      <xdr:colOff>510540</xdr:colOff>
      <xdr:row>22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90B71B3-BDFE-41E2-B109-E53E9AD4FD03}"/>
            </a:ext>
          </a:extLst>
        </xdr:cNvPr>
        <xdr:cNvSpPr/>
      </xdr:nvSpPr>
      <xdr:spPr>
        <a:xfrm>
          <a:off x="8717280" y="3192780"/>
          <a:ext cx="64770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48,1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2</xdr:col>
      <xdr:colOff>7620</xdr:colOff>
      <xdr:row>0</xdr:row>
      <xdr:rowOff>45720</xdr:rowOff>
    </xdr:from>
    <xdr:to>
      <xdr:col>14</xdr:col>
      <xdr:colOff>175260</xdr:colOff>
      <xdr:row>2</xdr:row>
      <xdr:rowOff>242040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BA77F93F-CF2E-4245-B0C4-226B96835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" y="45720"/>
          <a:ext cx="7482840" cy="684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510540</xdr:colOff>
      <xdr:row>12</xdr:row>
      <xdr:rowOff>140970</xdr:rowOff>
    </xdr:from>
    <xdr:to>
      <xdr:col>15</xdr:col>
      <xdr:colOff>424140</xdr:colOff>
      <xdr:row>32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956295-0FFD-47FD-BD8D-CF49D39AF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251460</xdr:colOff>
      <xdr:row>20</xdr:row>
      <xdr:rowOff>68580</xdr:rowOff>
    </xdr:from>
    <xdr:to>
      <xdr:col>15</xdr:col>
      <xdr:colOff>388620</xdr:colOff>
      <xdr:row>22</xdr:row>
      <xdr:rowOff>137160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A99C9DA-02EA-4C1D-A534-590D92444C53}"/>
            </a:ext>
          </a:extLst>
        </xdr:cNvPr>
        <xdr:cNvSpPr/>
      </xdr:nvSpPr>
      <xdr:spPr>
        <a:xfrm>
          <a:off x="9715500" y="320802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53,7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922020</xdr:colOff>
      <xdr:row>0</xdr:row>
      <xdr:rowOff>45720</xdr:rowOff>
    </xdr:from>
    <xdr:to>
      <xdr:col>14</xdr:col>
      <xdr:colOff>149316</xdr:colOff>
      <xdr:row>2</xdr:row>
      <xdr:rowOff>242164</xdr:rowOff>
    </xdr:to>
    <xdr:pic>
      <xdr:nvPicPr>
        <xdr:cNvPr id="4" name="Imagem 9">
          <a:extLst>
            <a:ext uri="{FF2B5EF4-FFF2-40B4-BE49-F238E27FC236}">
              <a16:creationId xmlns:a16="http://schemas.microsoft.com/office/drawing/2014/main" id="{43295229-9AB6-4D52-8900-914BC6BB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" y="45720"/>
          <a:ext cx="7472136" cy="68412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9</xdr:row>
      <xdr:rowOff>125730</xdr:rowOff>
    </xdr:from>
    <xdr:to>
      <xdr:col>15</xdr:col>
      <xdr:colOff>195540</xdr:colOff>
      <xdr:row>29</xdr:row>
      <xdr:rowOff>110130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EF1BC2-1A22-4FB6-9718-2847428CE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601980</xdr:colOff>
      <xdr:row>18</xdr:row>
      <xdr:rowOff>137160</xdr:rowOff>
    </xdr:from>
    <xdr:to>
      <xdr:col>15</xdr:col>
      <xdr:colOff>121920</xdr:colOff>
      <xdr:row>20</xdr:row>
      <xdr:rowOff>83820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1ADBD6E-164E-4A26-A0A8-B6488A75653D}"/>
            </a:ext>
          </a:extLst>
        </xdr:cNvPr>
        <xdr:cNvSpPr/>
      </xdr:nvSpPr>
      <xdr:spPr>
        <a:xfrm>
          <a:off x="9456420" y="3131820"/>
          <a:ext cx="73914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119,5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716280</xdr:colOff>
      <xdr:row>0</xdr:row>
      <xdr:rowOff>45720</xdr:rowOff>
    </xdr:from>
    <xdr:to>
      <xdr:col>13</xdr:col>
      <xdr:colOff>553176</xdr:colOff>
      <xdr:row>2</xdr:row>
      <xdr:rowOff>242164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36D4E00D-B13B-4D03-A7B0-2E9053C81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880" y="45720"/>
          <a:ext cx="7472136" cy="68412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12</xdr:row>
      <xdr:rowOff>57150</xdr:rowOff>
    </xdr:from>
    <xdr:to>
      <xdr:col>15</xdr:col>
      <xdr:colOff>35520</xdr:colOff>
      <xdr:row>32</xdr:row>
      <xdr:rowOff>41550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D92123-9E3E-4C4E-895F-CCA675929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464820</xdr:colOff>
      <xdr:row>21</xdr:row>
      <xdr:rowOff>7620</xdr:rowOff>
    </xdr:from>
    <xdr:to>
      <xdr:col>14</xdr:col>
      <xdr:colOff>586740</xdr:colOff>
      <xdr:row>22</xdr:row>
      <xdr:rowOff>121920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E9FF8D5-92D0-40AC-849A-51FD8BB3CAC5}"/>
            </a:ext>
          </a:extLst>
        </xdr:cNvPr>
        <xdr:cNvSpPr/>
      </xdr:nvSpPr>
      <xdr:spPr>
        <a:xfrm>
          <a:off x="9319260" y="3291840"/>
          <a:ext cx="73152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16,4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830580</xdr:colOff>
      <xdr:row>0</xdr:row>
      <xdr:rowOff>38100</xdr:rowOff>
    </xdr:from>
    <xdr:to>
      <xdr:col>14</xdr:col>
      <xdr:colOff>57876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7675C93F-2C4F-414D-90D5-1A739D22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18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1379220</xdr:colOff>
      <xdr:row>0</xdr:row>
      <xdr:rowOff>7620</xdr:rowOff>
    </xdr:from>
    <xdr:to>
      <xdr:col>8</xdr:col>
      <xdr:colOff>587466</xdr:colOff>
      <xdr:row>2</xdr:row>
      <xdr:rowOff>204064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2766837C-61C5-47CB-9B43-DC3720948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220" y="7620"/>
          <a:ext cx="7472136" cy="68412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43</xdr:row>
      <xdr:rowOff>26670</xdr:rowOff>
    </xdr:from>
    <xdr:to>
      <xdr:col>12</xdr:col>
      <xdr:colOff>210780</xdr:colOff>
      <xdr:row>63</xdr:row>
      <xdr:rowOff>11070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85D4B7-D497-2498-403B-DCF9224B7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723900</xdr:colOff>
      <xdr:row>0</xdr:row>
      <xdr:rowOff>45720</xdr:rowOff>
    </xdr:from>
    <xdr:to>
      <xdr:col>12</xdr:col>
      <xdr:colOff>449580</xdr:colOff>
      <xdr:row>2</xdr:row>
      <xdr:rowOff>242164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360AEDAE-AB9C-498B-8AEC-E2BE0EE20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45720"/>
          <a:ext cx="7376160" cy="68412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</xdr:colOff>
      <xdr:row>0</xdr:row>
      <xdr:rowOff>30480</xdr:rowOff>
    </xdr:from>
    <xdr:to>
      <xdr:col>11</xdr:col>
      <xdr:colOff>1002756</xdr:colOff>
      <xdr:row>2</xdr:row>
      <xdr:rowOff>226924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134D8C92-0C17-4B1B-A92E-F7EE5E84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180" y="30480"/>
          <a:ext cx="7472136" cy="68412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396240</xdr:colOff>
      <xdr:row>14</xdr:row>
      <xdr:rowOff>64770</xdr:rowOff>
    </xdr:from>
    <xdr:to>
      <xdr:col>12</xdr:col>
      <xdr:colOff>121920</xdr:colOff>
      <xdr:row>35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9FA34F-B3EA-645B-B920-B01BC8DAA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624840</xdr:colOff>
      <xdr:row>0</xdr:row>
      <xdr:rowOff>38100</xdr:rowOff>
    </xdr:from>
    <xdr:to>
      <xdr:col>13</xdr:col>
      <xdr:colOff>339816</xdr:colOff>
      <xdr:row>2</xdr:row>
      <xdr:rowOff>234544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35D9DFC5-FE27-4504-B984-F32D048A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78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1059180</xdr:colOff>
      <xdr:row>0</xdr:row>
      <xdr:rowOff>22860</xdr:rowOff>
    </xdr:from>
    <xdr:to>
      <xdr:col>11</xdr:col>
      <xdr:colOff>50256</xdr:colOff>
      <xdr:row>2</xdr:row>
      <xdr:rowOff>219304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73F18CBF-ED4D-4FF3-87ED-7C38389AA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340" y="22860"/>
          <a:ext cx="7472136" cy="68412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396240</xdr:colOff>
      <xdr:row>0</xdr:row>
      <xdr:rowOff>30480</xdr:rowOff>
    </xdr:from>
    <xdr:to>
      <xdr:col>9</xdr:col>
      <xdr:colOff>614136</xdr:colOff>
      <xdr:row>2</xdr:row>
      <xdr:rowOff>226924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5CE5AEF5-BC7D-49C6-8A38-C0AF844E3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" y="30480"/>
          <a:ext cx="7472136" cy="68412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426720</xdr:colOff>
      <xdr:row>21</xdr:row>
      <xdr:rowOff>118110</xdr:rowOff>
    </xdr:from>
    <xdr:to>
      <xdr:col>8</xdr:col>
      <xdr:colOff>378420</xdr:colOff>
      <xdr:row>43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79F097-DD9C-4ED0-9ABE-345696C6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61</xdr:row>
      <xdr:rowOff>49530</xdr:rowOff>
    </xdr:from>
    <xdr:to>
      <xdr:col>7</xdr:col>
      <xdr:colOff>424140</xdr:colOff>
      <xdr:row>81</xdr:row>
      <xdr:rowOff>33930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50928D7-6558-4DF1-B0E8-445C4FF85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419100</xdr:colOff>
      <xdr:row>0</xdr:row>
      <xdr:rowOff>45720</xdr:rowOff>
    </xdr:from>
    <xdr:to>
      <xdr:col>10</xdr:col>
      <xdr:colOff>111216</xdr:colOff>
      <xdr:row>2</xdr:row>
      <xdr:rowOff>242164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6D20B4B1-D5BF-41B0-8B11-DBD05249F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45720"/>
          <a:ext cx="7472136" cy="68412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2278380</xdr:colOff>
      <xdr:row>0</xdr:row>
      <xdr:rowOff>38100</xdr:rowOff>
    </xdr:from>
    <xdr:to>
      <xdr:col>9</xdr:col>
      <xdr:colOff>1155156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514190A2-30FD-4C74-A053-6376A6D86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38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1082040</xdr:colOff>
      <xdr:row>0</xdr:row>
      <xdr:rowOff>30480</xdr:rowOff>
    </xdr:from>
    <xdr:to>
      <xdr:col>8</xdr:col>
      <xdr:colOff>217896</xdr:colOff>
      <xdr:row>2</xdr:row>
      <xdr:rowOff>226924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1C08D30D-4A67-4F31-8804-620E836BA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30480"/>
          <a:ext cx="7472136" cy="68412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17</xdr:row>
      <xdr:rowOff>3810</xdr:rowOff>
    </xdr:from>
    <xdr:to>
      <xdr:col>16</xdr:col>
      <xdr:colOff>1140</xdr:colOff>
      <xdr:row>38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C8B91D-CE31-8AD9-8FE2-562591447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220980</xdr:colOff>
      <xdr:row>25</xdr:row>
      <xdr:rowOff>15240</xdr:rowOff>
    </xdr:from>
    <xdr:to>
      <xdr:col>7</xdr:col>
      <xdr:colOff>358140</xdr:colOff>
      <xdr:row>27</xdr:row>
      <xdr:rowOff>83820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84899CD-A785-46F5-8DA8-A0889678A6A1}"/>
            </a:ext>
          </a:extLst>
        </xdr:cNvPr>
        <xdr:cNvSpPr/>
      </xdr:nvSpPr>
      <xdr:spPr>
        <a:xfrm>
          <a:off x="5181600" y="397002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OCDE= 1,43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6</xdr:col>
      <xdr:colOff>548640</xdr:colOff>
      <xdr:row>20</xdr:row>
      <xdr:rowOff>137160</xdr:rowOff>
    </xdr:from>
    <xdr:to>
      <xdr:col>8</xdr:col>
      <xdr:colOff>350520</xdr:colOff>
      <xdr:row>22</xdr:row>
      <xdr:rowOff>83820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C2A3E68-CDE2-4279-9EB4-AFBAB9715CD2}"/>
            </a:ext>
          </a:extLst>
        </xdr:cNvPr>
        <xdr:cNvSpPr/>
      </xdr:nvSpPr>
      <xdr:spPr>
        <a:xfrm>
          <a:off x="5509260" y="336804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menos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13</xdr:col>
      <xdr:colOff>182880</xdr:colOff>
      <xdr:row>20</xdr:row>
      <xdr:rowOff>137160</xdr:rowOff>
    </xdr:from>
    <xdr:to>
      <xdr:col>14</xdr:col>
      <xdr:colOff>594360</xdr:colOff>
      <xdr:row>22</xdr:row>
      <xdr:rowOff>83820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D2DA8E9-484D-429E-813C-E0C97C291F9B}"/>
            </a:ext>
          </a:extLst>
        </xdr:cNvPr>
        <xdr:cNvSpPr/>
      </xdr:nvSpPr>
      <xdr:spPr>
        <a:xfrm>
          <a:off x="9410700" y="336804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mais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944880</xdr:colOff>
      <xdr:row>0</xdr:row>
      <xdr:rowOff>30480</xdr:rowOff>
    </xdr:from>
    <xdr:to>
      <xdr:col>14</xdr:col>
      <xdr:colOff>35016</xdr:colOff>
      <xdr:row>2</xdr:row>
      <xdr:rowOff>226924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4CCC156E-6DB0-4F71-A38B-245B8F63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480" y="30480"/>
          <a:ext cx="7708356" cy="68412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13</xdr:row>
      <xdr:rowOff>87630</xdr:rowOff>
    </xdr:from>
    <xdr:to>
      <xdr:col>6</xdr:col>
      <xdr:colOff>1033740</xdr:colOff>
      <xdr:row>33</xdr:row>
      <xdr:rowOff>72030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9C0217-60FE-3E97-ECC5-DB8521B55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289560</xdr:colOff>
      <xdr:row>0</xdr:row>
      <xdr:rowOff>22860</xdr:rowOff>
    </xdr:from>
    <xdr:to>
      <xdr:col>7</xdr:col>
      <xdr:colOff>220980</xdr:colOff>
      <xdr:row>2</xdr:row>
      <xdr:rowOff>219304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26476E46-785E-4F98-954B-11F8B6491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140" y="22860"/>
          <a:ext cx="7056120" cy="6841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1287780</xdr:colOff>
      <xdr:row>0</xdr:row>
      <xdr:rowOff>22860</xdr:rowOff>
    </xdr:from>
    <xdr:to>
      <xdr:col>9</xdr:col>
      <xdr:colOff>370296</xdr:colOff>
      <xdr:row>2</xdr:row>
      <xdr:rowOff>219304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78CE8973-5CFC-4C31-A7BB-BE8752A50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22860"/>
          <a:ext cx="7472136" cy="68412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510540</xdr:colOff>
      <xdr:row>21</xdr:row>
      <xdr:rowOff>64770</xdr:rowOff>
    </xdr:from>
    <xdr:to>
      <xdr:col>7</xdr:col>
      <xdr:colOff>754380</xdr:colOff>
      <xdr:row>42</xdr:row>
      <xdr:rowOff>118110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9D8EAB-AA50-063D-4D67-2D7CAF530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60960</xdr:colOff>
      <xdr:row>73</xdr:row>
      <xdr:rowOff>64770</xdr:rowOff>
    </xdr:from>
    <xdr:to>
      <xdr:col>8</xdr:col>
      <xdr:colOff>266700</xdr:colOff>
      <xdr:row>95</xdr:row>
      <xdr:rowOff>106680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F50B86-1E8F-A4B0-1ADD-CD74D82EB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434340</xdr:colOff>
      <xdr:row>0</xdr:row>
      <xdr:rowOff>38100</xdr:rowOff>
    </xdr:from>
    <xdr:to>
      <xdr:col>20</xdr:col>
      <xdr:colOff>449580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4B134B4B-03BF-4787-905A-3DB95E4AE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3360" y="38100"/>
          <a:ext cx="9806940" cy="68412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16</xdr:row>
      <xdr:rowOff>140970</xdr:rowOff>
    </xdr:from>
    <xdr:to>
      <xdr:col>8</xdr:col>
      <xdr:colOff>736560</xdr:colOff>
      <xdr:row>36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8EDB96-E477-F9E1-B573-3FCE7290A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472440</xdr:colOff>
      <xdr:row>0</xdr:row>
      <xdr:rowOff>30480</xdr:rowOff>
    </xdr:from>
    <xdr:to>
      <xdr:col>9</xdr:col>
      <xdr:colOff>690336</xdr:colOff>
      <xdr:row>2</xdr:row>
      <xdr:rowOff>226924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A7A55472-4BD5-4398-B46F-B1ED9D2A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940" y="30480"/>
          <a:ext cx="7472136" cy="68412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320040</xdr:colOff>
      <xdr:row>16</xdr:row>
      <xdr:rowOff>118110</xdr:rowOff>
    </xdr:from>
    <xdr:to>
      <xdr:col>17</xdr:col>
      <xdr:colOff>344040</xdr:colOff>
      <xdr:row>36</xdr:row>
      <xdr:rowOff>99060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E775E8-8DE8-0FCA-FB9A-4654CD9AD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541020</xdr:colOff>
      <xdr:row>24</xdr:row>
      <xdr:rowOff>114300</xdr:rowOff>
    </xdr:from>
    <xdr:to>
      <xdr:col>9</xdr:col>
      <xdr:colOff>68580</xdr:colOff>
      <xdr:row>26</xdr:row>
      <xdr:rowOff>106680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131A15B-433A-4379-BD21-F18C1E61AEA3}"/>
            </a:ext>
          </a:extLst>
        </xdr:cNvPr>
        <xdr:cNvSpPr/>
      </xdr:nvSpPr>
      <xdr:spPr>
        <a:xfrm>
          <a:off x="5760720" y="470154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OCDE= 2,27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236220</xdr:colOff>
      <xdr:row>22</xdr:row>
      <xdr:rowOff>15240</xdr:rowOff>
    </xdr:from>
    <xdr:to>
      <xdr:col>10</xdr:col>
      <xdr:colOff>38100</xdr:colOff>
      <xdr:row>23</xdr:row>
      <xdr:rowOff>106680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59C63C7-8A2E-492B-B1F3-4C8559ACA173}"/>
            </a:ext>
          </a:extLst>
        </xdr:cNvPr>
        <xdr:cNvSpPr/>
      </xdr:nvSpPr>
      <xdr:spPr>
        <a:xfrm>
          <a:off x="6065520" y="431292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menos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15</xdr:col>
      <xdr:colOff>68580</xdr:colOff>
      <xdr:row>21</xdr:row>
      <xdr:rowOff>114300</xdr:rowOff>
    </xdr:from>
    <xdr:to>
      <xdr:col>16</xdr:col>
      <xdr:colOff>480060</xdr:colOff>
      <xdr:row>23</xdr:row>
      <xdr:rowOff>60960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5BD0458-7574-4305-A49A-531BB0FF9282}"/>
            </a:ext>
          </a:extLst>
        </xdr:cNvPr>
        <xdr:cNvSpPr/>
      </xdr:nvSpPr>
      <xdr:spPr>
        <a:xfrm>
          <a:off x="10165080" y="426720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mais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2</xdr:col>
      <xdr:colOff>45720</xdr:colOff>
      <xdr:row>0</xdr:row>
      <xdr:rowOff>45720</xdr:rowOff>
    </xdr:from>
    <xdr:to>
      <xdr:col>14</xdr:col>
      <xdr:colOff>515076</xdr:colOff>
      <xdr:row>2</xdr:row>
      <xdr:rowOff>242164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8C9C1101-D1F1-4863-B2D9-CAB11B858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45720"/>
          <a:ext cx="7784556" cy="68412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1645920</xdr:colOff>
      <xdr:row>0</xdr:row>
      <xdr:rowOff>30480</xdr:rowOff>
    </xdr:from>
    <xdr:to>
      <xdr:col>8</xdr:col>
      <xdr:colOff>347436</xdr:colOff>
      <xdr:row>2</xdr:row>
      <xdr:rowOff>226924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5E7CA35E-2736-44B8-A826-D9A508E46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" y="30480"/>
          <a:ext cx="7472136" cy="68412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1836420</xdr:colOff>
      <xdr:row>0</xdr:row>
      <xdr:rowOff>38100</xdr:rowOff>
    </xdr:from>
    <xdr:to>
      <xdr:col>8</xdr:col>
      <xdr:colOff>141696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D39186C0-E413-4C0E-AD22-90AECE00B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6420" y="38100"/>
          <a:ext cx="7472136" cy="6841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525780</xdr:colOff>
      <xdr:row>0</xdr:row>
      <xdr:rowOff>45720</xdr:rowOff>
    </xdr:from>
    <xdr:to>
      <xdr:col>12</xdr:col>
      <xdr:colOff>708660</xdr:colOff>
      <xdr:row>2</xdr:row>
      <xdr:rowOff>242164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4F2DBE80-CF9F-4A00-9540-5613E4293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0" y="45720"/>
          <a:ext cx="6804660" cy="68412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2659380</xdr:colOff>
      <xdr:row>0</xdr:row>
      <xdr:rowOff>38100</xdr:rowOff>
    </xdr:from>
    <xdr:to>
      <xdr:col>10</xdr:col>
      <xdr:colOff>259080</xdr:colOff>
      <xdr:row>2</xdr:row>
      <xdr:rowOff>234544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87D75733-5516-4BE6-A5E8-36A03A4D2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9380" y="38100"/>
          <a:ext cx="9044940" cy="6841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2019300</xdr:colOff>
      <xdr:row>88</xdr:row>
      <xdr:rowOff>11430</xdr:rowOff>
    </xdr:from>
    <xdr:to>
      <xdr:col>8</xdr:col>
      <xdr:colOff>15240</xdr:colOff>
      <xdr:row>105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FE431D-5FFD-1E07-AFAD-D0433AEC8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1287780</xdr:colOff>
      <xdr:row>0</xdr:row>
      <xdr:rowOff>0</xdr:rowOff>
    </xdr:from>
    <xdr:to>
      <xdr:col>8</xdr:col>
      <xdr:colOff>149316</xdr:colOff>
      <xdr:row>2</xdr:row>
      <xdr:rowOff>196444</xdr:rowOff>
    </xdr:to>
    <xdr:pic>
      <xdr:nvPicPr>
        <xdr:cNvPr id="4" name="Imagem 9">
          <a:extLst>
            <a:ext uri="{FF2B5EF4-FFF2-40B4-BE49-F238E27FC236}">
              <a16:creationId xmlns:a16="http://schemas.microsoft.com/office/drawing/2014/main" id="{71906E7B-D584-463E-A829-C1FFC909C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0"/>
          <a:ext cx="7472136" cy="6841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41910</xdr:rowOff>
    </xdr:from>
    <xdr:to>
      <xdr:col>5</xdr:col>
      <xdr:colOff>320040</xdr:colOff>
      <xdr:row>95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9B3014-3868-DBC4-6E97-17D4AC226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975360</xdr:colOff>
      <xdr:row>0</xdr:row>
      <xdr:rowOff>30480</xdr:rowOff>
    </xdr:from>
    <xdr:to>
      <xdr:col>8</xdr:col>
      <xdr:colOff>106680</xdr:colOff>
      <xdr:row>2</xdr:row>
      <xdr:rowOff>226924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0A2C77C0-8E26-4E26-9E55-9552805C2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30480"/>
          <a:ext cx="6659880" cy="6841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160020</xdr:colOff>
      <xdr:row>11</xdr:row>
      <xdr:rowOff>133350</xdr:rowOff>
    </xdr:from>
    <xdr:to>
      <xdr:col>7</xdr:col>
      <xdr:colOff>99060</xdr:colOff>
      <xdr:row>30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72A642-1F12-A892-DB63-445ABFEF9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571500</xdr:colOff>
      <xdr:row>0</xdr:row>
      <xdr:rowOff>45720</xdr:rowOff>
    </xdr:from>
    <xdr:to>
      <xdr:col>7</xdr:col>
      <xdr:colOff>896076</xdr:colOff>
      <xdr:row>2</xdr:row>
      <xdr:rowOff>242164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D6DD91D7-859F-480F-A5D3-418BA3811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940" y="45720"/>
          <a:ext cx="7472136" cy="684124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0.16168</cdr:x>
      <cdr:y>0.90216</cdr:y>
    </cdr:from>
    <cdr:to>
      <cdr:x>0.90625</cdr:x>
      <cdr:y>0.96815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BDC1670-F32E-A0DB-D30B-024146E800D9}"/>
            </a:ext>
          </a:extLst>
        </cdr:cNvPr>
        <cdr:cNvSpPr/>
      </cdr:nvSpPr>
      <cdr:spPr>
        <a:xfrm xmlns:a="http://schemas.openxmlformats.org/drawingml/2006/main">
          <a:off x="906780" y="3021330"/>
          <a:ext cx="4175760" cy="22098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75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Fonte: </a:t>
          </a:r>
          <a:r>
            <a:rPr kumimoji="0" lang="en-US" sz="7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World Bank, </a:t>
          </a:r>
          <a:r>
            <a:rPr lang="en-US" sz="75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Worldwide Governance Indicators, 2019-2021</a:t>
          </a:r>
          <a:endParaRPr lang="pt-PT" sz="75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38</xdr:row>
      <xdr:rowOff>41910</xdr:rowOff>
    </xdr:from>
    <xdr:to>
      <xdr:col>11</xdr:col>
      <xdr:colOff>568920</xdr:colOff>
      <xdr:row>58</xdr:row>
      <xdr:rowOff>26310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FD385E0-688E-33FD-D63B-F9FBCD1C85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1280160</xdr:colOff>
      <xdr:row>0</xdr:row>
      <xdr:rowOff>30480</xdr:rowOff>
    </xdr:from>
    <xdr:to>
      <xdr:col>14</xdr:col>
      <xdr:colOff>4536</xdr:colOff>
      <xdr:row>2</xdr:row>
      <xdr:rowOff>226924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90029B0C-C24C-450E-B10B-DA8E56553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30480"/>
          <a:ext cx="7472136" cy="684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DA13-B969-46D7-87E3-5F6D1066B2E5}">
  <sheetPr>
    <pageSetUpPr fitToPage="1"/>
  </sheetPr>
  <dimension ref="B7:M67"/>
  <sheetViews>
    <sheetView tabSelected="1" workbookViewId="0"/>
  </sheetViews>
  <sheetFormatPr defaultColWidth="8.85546875" defaultRowHeight="11.45"/>
  <cols>
    <col min="1" max="1" width="8.85546875" style="3"/>
    <col min="2" max="2" width="70.28515625" style="3" customWidth="1"/>
    <col min="3" max="16384" width="8.85546875" style="3"/>
  </cols>
  <sheetData>
    <row r="7" spans="2:4">
      <c r="B7" s="49"/>
      <c r="C7" s="49"/>
      <c r="D7" s="8"/>
    </row>
    <row r="12" spans="2:4" ht="13.9" customHeight="1">
      <c r="B12" s="48" t="s">
        <v>0</v>
      </c>
      <c r="C12" s="49"/>
      <c r="D12" s="49"/>
    </row>
    <row r="13" spans="2:4" ht="13.9" customHeight="1">
      <c r="B13" s="47" t="s">
        <v>1</v>
      </c>
      <c r="C13" s="49"/>
      <c r="D13" s="49"/>
    </row>
    <row r="14" spans="2:4" ht="13.9" customHeight="1">
      <c r="B14" s="47" t="s">
        <v>2</v>
      </c>
      <c r="C14" s="49"/>
      <c r="D14" s="49"/>
    </row>
    <row r="15" spans="2:4" ht="13.9" customHeight="1">
      <c r="B15" s="47" t="s">
        <v>3</v>
      </c>
      <c r="C15" s="49"/>
      <c r="D15" s="49"/>
    </row>
    <row r="16" spans="2:4" ht="13.9" customHeight="1">
      <c r="B16" s="47" t="s">
        <v>4</v>
      </c>
      <c r="C16" s="49"/>
      <c r="D16" s="49"/>
    </row>
    <row r="17" spans="2:2" ht="13.9" customHeight="1">
      <c r="B17" s="47" t="s">
        <v>5</v>
      </c>
    </row>
    <row r="18" spans="2:2" ht="13.9" customHeight="1">
      <c r="B18" s="47" t="s">
        <v>6</v>
      </c>
    </row>
    <row r="19" spans="2:2" ht="13.9" customHeight="1">
      <c r="B19" s="47" t="s">
        <v>7</v>
      </c>
    </row>
    <row r="20" spans="2:2" ht="13.9" customHeight="1">
      <c r="B20" s="47" t="s">
        <v>8</v>
      </c>
    </row>
    <row r="21" spans="2:2" ht="13.9" customHeight="1">
      <c r="B21" s="47" t="s">
        <v>9</v>
      </c>
    </row>
    <row r="22" spans="2:2" ht="13.9" customHeight="1">
      <c r="B22" s="47" t="s">
        <v>10</v>
      </c>
    </row>
    <row r="23" spans="2:2" ht="13.9" customHeight="1">
      <c r="B23" s="47" t="s">
        <v>11</v>
      </c>
    </row>
    <row r="24" spans="2:2" ht="13.9" customHeight="1">
      <c r="B24" s="47" t="s">
        <v>12</v>
      </c>
    </row>
    <row r="25" spans="2:2" ht="13.9" customHeight="1">
      <c r="B25" s="47" t="s">
        <v>13</v>
      </c>
    </row>
    <row r="26" spans="2:2" ht="13.9" customHeight="1">
      <c r="B26" s="47" t="s">
        <v>14</v>
      </c>
    </row>
    <row r="27" spans="2:2" ht="13.9" customHeight="1">
      <c r="B27" s="47" t="s">
        <v>15</v>
      </c>
    </row>
    <row r="28" spans="2:2" ht="13.9" customHeight="1">
      <c r="B28" s="47" t="s">
        <v>16</v>
      </c>
    </row>
    <row r="29" spans="2:2" ht="13.9" customHeight="1">
      <c r="B29" s="47" t="s">
        <v>17</v>
      </c>
    </row>
    <row r="30" spans="2:2" ht="13.9" customHeight="1">
      <c r="B30" s="47" t="s">
        <v>18</v>
      </c>
    </row>
    <row r="31" spans="2:2" ht="14.45">
      <c r="B31" s="47" t="s">
        <v>19</v>
      </c>
    </row>
    <row r="35" spans="2:13" ht="16.149999999999999">
      <c r="B35" s="48" t="s">
        <v>20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  <row r="36" spans="2:13" ht="14.45">
      <c r="B36" s="47" t="s">
        <v>21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  <row r="37" spans="2:13" ht="14.45">
      <c r="B37" s="47" t="s">
        <v>22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  <row r="38" spans="2:13" ht="14.45">
      <c r="B38" s="47" t="s">
        <v>23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  <row r="39" spans="2:13" ht="14.45">
      <c r="B39" s="47" t="s">
        <v>24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  <row r="40" spans="2:13" ht="14.45">
      <c r="B40" s="47" t="s">
        <v>25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  <row r="41" spans="2:13" ht="14.45">
      <c r="B41" s="47" t="s">
        <v>26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  <row r="42" spans="2:13" ht="14.45">
      <c r="B42" s="47" t="s">
        <v>27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  <row r="43" spans="2:13" ht="14.45">
      <c r="B43" s="47" t="s">
        <v>28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  <row r="44" spans="2:13" ht="14.45">
      <c r="B44" s="47" t="s">
        <v>29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  <row r="45" spans="2:13" ht="14.45">
      <c r="B45" s="47" t="s">
        <v>30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  <row r="46" spans="2:13" ht="14.45">
      <c r="B46" s="47" t="s">
        <v>31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  <row r="47" spans="2:13" ht="14.45">
      <c r="B47" s="47" t="s">
        <v>32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2:13" ht="14.45">
      <c r="B48" s="47" t="s">
        <v>33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2:2" ht="14.45">
      <c r="B49" s="47" t="s">
        <v>34</v>
      </c>
    </row>
    <row r="50" spans="2:2" ht="14.45">
      <c r="B50" s="47" t="s">
        <v>35</v>
      </c>
    </row>
    <row r="54" spans="2:2" ht="16.149999999999999">
      <c r="B54" s="48" t="s">
        <v>36</v>
      </c>
    </row>
    <row r="55" spans="2:2" ht="14.45">
      <c r="B55" s="47" t="s">
        <v>37</v>
      </c>
    </row>
    <row r="56" spans="2:2" ht="14.45">
      <c r="B56" s="47" t="s">
        <v>38</v>
      </c>
    </row>
    <row r="57" spans="2:2" ht="14.45">
      <c r="B57" s="47" t="s">
        <v>39</v>
      </c>
    </row>
    <row r="58" spans="2:2" ht="14.45">
      <c r="B58" s="47" t="s">
        <v>40</v>
      </c>
    </row>
    <row r="59" spans="2:2" ht="14.45">
      <c r="B59" s="47" t="s">
        <v>41</v>
      </c>
    </row>
    <row r="63" spans="2:2" ht="16.149999999999999">
      <c r="B63" s="48" t="s">
        <v>42</v>
      </c>
    </row>
    <row r="64" spans="2:2" ht="14.45">
      <c r="B64" s="47" t="s">
        <v>43</v>
      </c>
    </row>
    <row r="65" spans="2:10" ht="14.45">
      <c r="B65" s="47" t="s">
        <v>44</v>
      </c>
      <c r="C65" s="49"/>
      <c r="D65" s="49"/>
      <c r="E65" s="49"/>
      <c r="F65" s="49"/>
      <c r="G65" s="49"/>
      <c r="H65" s="49"/>
      <c r="I65" s="49"/>
      <c r="J65" s="49"/>
    </row>
    <row r="66" spans="2:10" ht="14.45">
      <c r="B66" s="47" t="s">
        <v>45</v>
      </c>
      <c r="C66" s="49"/>
      <c r="D66" s="49"/>
      <c r="E66" s="49"/>
      <c r="F66" s="49"/>
      <c r="G66" s="49"/>
      <c r="H66" s="49"/>
      <c r="I66" s="49"/>
      <c r="J66" s="49"/>
    </row>
    <row r="67" spans="2:10" ht="14.45">
      <c r="B67" s="47" t="s">
        <v>46</v>
      </c>
      <c r="C67" s="49"/>
      <c r="D67" s="49"/>
      <c r="E67" s="49"/>
      <c r="F67" s="49"/>
      <c r="G67" s="49"/>
      <c r="H67" s="49"/>
      <c r="I67" s="49"/>
      <c r="J67" s="49"/>
    </row>
  </sheetData>
  <phoneticPr fontId="17" type="noConversion"/>
  <hyperlinks>
    <hyperlink ref="B13" location="'1.1'!A1" display="1.1. WCR - Ranking geral e posição de Portugal" xr:uid="{98CBFDE8-0D04-411B-80C7-687AD1937298}"/>
    <hyperlink ref="B14" location="'1.2'!A1" display="1.2. WCR - Ranking no fator Desempenho Económico, posição de Portugal nas suas subdimensões" xr:uid="{0F7225FA-13CD-4245-9167-A85C1FE3C097}"/>
    <hyperlink ref="B15" location="'1.3'!A1" display="1.3. WCR - Ranking no fator Infraestruturas, posição de Portugal nas suas subdimensões" xr:uid="{AACAF531-855E-463D-9964-F7B6C7825E13}"/>
    <hyperlink ref="B16" location="'1.4.'!A1" display="1.4. GPI - Ranking geral, posição de Portugal nas suas subdimensões e evolução do melhor performer, Portugal e UE (2019-2022)" xr:uid="{C168E967-CA56-48B9-9B1B-D89214BF0863}"/>
    <hyperlink ref="B17" location="'1.5'!A1" display="1.5. CPI - Ranking geral, posição de Portugal e evolução do melhor performer, Portugal e UE (2019-2021)" xr:uid="{CE0C246E-5446-4416-8131-DE5B85FB676B}"/>
    <hyperlink ref="B18" location="'1.6'!A1" display="1.6. WGI - Posição de Portugal e da UE por dimensão (2019 e 2021)" xr:uid="{67F4AE50-42B3-4989-AE50-BE687082B3CE}"/>
    <hyperlink ref="B19" location="'1.7'!A1" display="1.7. Índice de dependência de idosos (Terceira variante - população de 65 ou mais anos sobre população entre os 20 e 64 anos)" xr:uid="{DE7A9EBA-3BDE-4911-BE23-3FB96A3FBF07}"/>
    <hyperlink ref="B20" location="'1.8'!A1" display="1.8. População entre os 25-34 anos com educação terciária (ISCED 2011 - Níveis 5-8) (%)" xr:uid="{4B75DF61-A7BF-449A-AC41-151EE61597F0}"/>
    <hyperlink ref="B21" location="'1.9'!A1" display="1.9. Licenciados com educação terciária em ciência, matemática, computação, engenharia, manufacturing e construção (por 1000 pessoas entre 20-29 anos)" xr:uid="{7A559956-B081-4480-9019-C161B0FCB327}"/>
    <hyperlink ref="B23" location="'1.11'!A1" display="1.11. DESI - População com competências digitais básicas e acima de básicas (%)" xr:uid="{63CA8BD6-E78F-4B72-990F-C4AA3055A292}"/>
    <hyperlink ref="B24" location="'1.12'!A1" display="1.12. DESI - PME com pelo menos um nível básico de intensidade digital (%)" xr:uid="{42AE604F-4CD9-4EC8-AC86-32781A051457}"/>
    <hyperlink ref="B25" location="'1.13'!A1" display="1.13. DESI - Serviços públicos digitais para empresas (Pontuação)" xr:uid="{857FD2A5-A70F-4997-9CAE-D3F30F9744B9}"/>
    <hyperlink ref="B27" location="'1.15'!A1" display="1.14. IEF - Pontuação de Portugal e da UE nas suas dimensões" xr:uid="{D53F6471-8A0B-4265-AB95-AD910A2D53A7}"/>
    <hyperlink ref="B28" location="'1.16'!A1" display="1.15. IEF - Top 50" xr:uid="{6925387B-6C8E-40E2-9A0F-83188044133B}"/>
    <hyperlink ref="B29" location="'1.17'!A1" display="1.16. IEF - Evoluçao de Portugal (2019-2022)" xr:uid="{F629FFC2-42DA-471F-A067-DBD58B97ADC9}"/>
    <hyperlink ref="B30" location="'1.18'!A1" display="1.17. ITCI - Pontuação de Portugal e da OCDE nas suas dimensões" xr:uid="{7FD729A8-9A0D-4CC9-8BDA-563374059FD0}"/>
    <hyperlink ref="B31" location="'1.19'!A1" display="1.18. ITCI - Pontuação do melhor performer, Portugal e OCDE" xr:uid="{77AD7AFA-AB9A-4E03-92C8-82A515BD9BE0}"/>
    <hyperlink ref="B36" location="'2.1'!A1" display="2.1. WBES - Pontuação de Portugal e da UE no domínio das Infraestruturas" xr:uid="{35394187-2E90-4E89-9DEC-C9FD22550D1E}"/>
    <hyperlink ref="B55" location="'3.1'!A1" display="3.1. PMR - Pontuação global" xr:uid="{4185ED87-BF02-4A6E-9E35-9664A8891A17}"/>
    <hyperlink ref="B56" location="'3.2'!A1" display="3.2. PMR - Pontuação do melhor performer, Portugal e UE " xr:uid="{77521AFC-4A4F-4D7C-9EF9-FBBFA9332F38}"/>
    <hyperlink ref="B57" location="'3.3'!A1" display="3.3. STRI - Pontuação do melhor performer, Portugal e UE " xr:uid="{21D56328-F583-4A48-BE16-08B9D92822A4}"/>
    <hyperlink ref="B58" location="'3.4'!A1" display="3.4. STRI - Pontuação de Portugal, melhor performer e OCDE no STRI 2021 – serviços de market bridging e infraestruturas" xr:uid="{E987EAE7-2D30-443F-A27B-6F8E0956F99E}"/>
    <hyperlink ref="B59" location="'3.5'!A1" display="3.5. ERPC - Pontuação global " xr:uid="{5903A719-0AD5-4F4C-AFD7-E8455C7FD4E0}"/>
    <hyperlink ref="B64" location="'4.1'!A1" display="4.1. WCR - Ranking no fator Eficiência das Empresas, posição de Portugal nas suas subdimensões" xr:uid="{FD4CD53E-0115-4730-B617-9B54F52FF1A4}"/>
    <hyperlink ref="B65" location="'4.2'!A1" display="4.2. WCR - Ranking no fator Eficiência do Estado, posição de Portugal nas suas subdimensões" xr:uid="{40CF25C1-64BE-4825-B026-B6DD0FFD69A1}"/>
    <hyperlink ref="B37" location="'2.2'!A1" display="2.2. WBES - Empresas a registar interrupções no fornecimento de eletricidade (em %)" xr:uid="{F76EB780-A67C-4DD6-8753-4562E5C92F72}"/>
    <hyperlink ref="B50" location="'2.15'!A1" display="2.15. IaCC - Empresas para quais a complexidade de adesão às seguintes medidas de apoio constituiu um obstáculo elevado ou muito elevado ao acesso às mesmas" xr:uid="{531F873C-4076-404F-A71B-0D18652D8172}"/>
    <hyperlink ref="B49" location="'2.14'!A1" display="2.14. IaCC - Indicador final de obstáculo por domínio dos custos de contexto para o total das sociedades" xr:uid="{0307FC45-0C34-4C1B-AC2D-647EF2BA49F9}"/>
    <hyperlink ref="B48" location="'2.13'!A1" display="2.13. IaCC - Indicador de importância por domínio dos custos de contexto e dimensão da empresa" xr:uid="{490EED2A-6608-4E44-A52C-247C4342FFDA}"/>
    <hyperlink ref="B47" location="'2.12'!A1" display="2.12. IaCC - Importância atribuída a cada dimensão (2017 e 2021)" xr:uid="{9051386E-1978-43E3-89D4-FAA598D5BD6D}"/>
    <hyperlink ref="B46" location="'2.11'!A1" display="2.11. EGDI e EPI - Evolução de Portugal (2018-2022)" xr:uid="{ACE801C8-F3F1-4C6A-87F5-AAAB05BD53B7}"/>
    <hyperlink ref="B38" location="'2.3'!A1" display="2.3. WBES - Número de interrupções no fornecimento de eletricidade num mês típico, Duração média (horas) de uma típica interrupção no fornecimento de eletricidade " xr:uid="{00B05DDE-3822-4884-8625-E63E99607694}"/>
    <hyperlink ref="B39" location="'2.4'!A1" display="2.4. WBES - Número de dias para obter uma ligação à rede elétrica" xr:uid="{2B81CBD2-9066-4866-8C5E-CBB35A5BFC99}"/>
    <hyperlink ref="B40" location="'2.5'!A1" display="2.5. WBES - Número de dias para obter uma licença de exploração" xr:uid="{6254CD2D-A58F-4AFC-AF6A-751E14CA52E5}"/>
    <hyperlink ref="B41" location="'2.6'!A1" display="2.6. WBES - Número de dias para obter um certificado de construção" xr:uid="{16984F31-C2AC-48B1-B286-499CBBC02D9C}"/>
    <hyperlink ref="B42" location="'2.7'!A1" display="2.7. WBES - Número de dias para obter um certificado de importação" xr:uid="{9D3573E6-75A2-46F3-868F-D1E0C5177483}"/>
    <hyperlink ref="B43" location="'2.8'!A1" display="2.8. WBES - Número de dias para despachar exportações diretas da alfândega e desalfandegar importações" xr:uid="{DC62B114-B0E1-41B0-8014-FF737D3E7A2C}"/>
    <hyperlink ref="B66" location="'4.3'!A1" display="4.3. EOS - Eficiência do quadro legal" xr:uid="{6FAEAB66-6B57-40A2-BC3F-827D37301CD0}"/>
    <hyperlink ref="B67" location="'4.4'!A1" display="4.4. EOS - O Estado assegura um ambiente de negócios estável para se fazer negócios" xr:uid="{F35F5EF9-CDC9-4199-93B7-D3C56C063BDA}"/>
    <hyperlink ref="B44" location="'2.9'!A1" display="2.9. WBES - Dimensão Financiamento e suas subdimensões" xr:uid="{53C2FB9E-1687-447B-AAAC-10878BC03541}"/>
    <hyperlink ref="B45" location="'2.10'!A1" display="2.10. WBES - Maior obstáculo" xr:uid="{3B9CCFCA-2E42-4876-9BE2-F621E10320D6}"/>
    <hyperlink ref="B22" location="'1.10'!A1" display="1.10. DESI - Especialistas em TIC (%)" xr:uid="{C38672DC-CF76-4569-A389-28BB135CFC2E}"/>
    <hyperlink ref="B26" location="'1.14'!A1" display="1.14. EIS - Financiamento direto estatal e apoios fiscais do Estado para R&amp;D empresarial (Pontuação)" xr:uid="{F7F5D424-E875-47CA-AD14-7AACCBF1475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E0D5-6EAA-491E-83B3-E62678C752AF}">
  <sheetPr>
    <pageSetUpPr fitToPage="1"/>
  </sheetPr>
  <dimension ref="A1:K37"/>
  <sheetViews>
    <sheetView workbookViewId="0"/>
  </sheetViews>
  <sheetFormatPr defaultColWidth="8.85546875" defaultRowHeight="11.45"/>
  <cols>
    <col min="1" max="1" width="15.28515625" style="3" customWidth="1"/>
    <col min="2" max="2" width="34.5703125" style="3" bestFit="1" customWidth="1"/>
    <col min="3" max="5" width="8.85546875" style="3"/>
    <col min="6" max="6" width="10.7109375" style="3" bestFit="1" customWidth="1"/>
    <col min="7" max="16384" width="8.85546875" style="3"/>
  </cols>
  <sheetData>
    <row r="1" spans="1:11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24.2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13.9">
      <c r="A5" s="5"/>
      <c r="B5" s="5" t="s">
        <v>212</v>
      </c>
      <c r="C5" s="49"/>
      <c r="D5" s="49"/>
      <c r="E5" s="49"/>
      <c r="F5" s="49"/>
      <c r="G5" s="49"/>
      <c r="H5" s="49"/>
      <c r="I5" s="49"/>
      <c r="J5" s="49"/>
      <c r="K5" s="49"/>
    </row>
    <row r="6" spans="1:11">
      <c r="A6" s="49"/>
      <c r="B6" s="49" t="s">
        <v>213</v>
      </c>
      <c r="C6" s="49"/>
      <c r="D6" s="49"/>
      <c r="E6" s="49"/>
      <c r="F6" s="49"/>
      <c r="G6" s="49"/>
      <c r="H6" s="49"/>
      <c r="I6" s="49"/>
      <c r="J6" s="49"/>
      <c r="K6" s="49"/>
    </row>
    <row r="8" spans="1:11">
      <c r="A8" s="49"/>
      <c r="B8" s="49"/>
      <c r="C8" s="13">
        <v>2019</v>
      </c>
      <c r="D8" s="13">
        <v>2020</v>
      </c>
      <c r="E8" s="49"/>
      <c r="F8" s="13" t="s">
        <v>214</v>
      </c>
      <c r="G8" s="49"/>
      <c r="H8" s="49"/>
      <c r="I8" s="49"/>
      <c r="J8" s="19"/>
      <c r="K8" s="19"/>
    </row>
    <row r="9" spans="1:11">
      <c r="A9" s="49"/>
      <c r="B9" s="10" t="s">
        <v>100</v>
      </c>
      <c r="C9" s="49">
        <v>17.5</v>
      </c>
      <c r="D9" s="49" t="s">
        <v>215</v>
      </c>
      <c r="E9" s="49"/>
      <c r="F9" s="57">
        <v>20.9</v>
      </c>
      <c r="G9" s="49"/>
      <c r="H9" s="49"/>
      <c r="I9" s="49"/>
      <c r="J9" s="49"/>
      <c r="K9" s="49"/>
    </row>
    <row r="10" spans="1:11">
      <c r="A10" s="49"/>
      <c r="B10" s="10" t="s">
        <v>61</v>
      </c>
      <c r="C10" s="49">
        <v>36.9</v>
      </c>
      <c r="D10" s="49">
        <v>39.9</v>
      </c>
      <c r="E10" s="49"/>
      <c r="F10" s="57">
        <v>20.9</v>
      </c>
      <c r="G10" s="49"/>
      <c r="H10" s="49"/>
      <c r="I10" s="49"/>
      <c r="J10" s="49"/>
      <c r="K10" s="49"/>
    </row>
    <row r="11" spans="1:11">
      <c r="A11" s="49"/>
      <c r="B11" s="10" t="s">
        <v>78</v>
      </c>
      <c r="C11" s="49">
        <v>27.5</v>
      </c>
      <c r="D11" s="49">
        <v>29.2</v>
      </c>
      <c r="E11" s="49"/>
      <c r="F11" s="57">
        <v>20.9</v>
      </c>
      <c r="G11" s="49"/>
      <c r="H11" s="49"/>
      <c r="I11" s="49"/>
      <c r="J11" s="49"/>
      <c r="K11" s="49"/>
    </row>
    <row r="12" spans="1:11">
      <c r="A12" s="49"/>
      <c r="B12" s="10" t="s">
        <v>58</v>
      </c>
      <c r="C12" s="49">
        <v>24.8</v>
      </c>
      <c r="D12" s="49">
        <v>26.5</v>
      </c>
      <c r="E12" s="49"/>
      <c r="F12" s="57">
        <v>20.9</v>
      </c>
      <c r="G12" s="49"/>
      <c r="H12" s="49"/>
      <c r="I12" s="49"/>
      <c r="J12" s="49"/>
      <c r="K12" s="49"/>
    </row>
    <row r="13" spans="1:11">
      <c r="A13" s="49"/>
      <c r="B13" s="10" t="s">
        <v>70</v>
      </c>
      <c r="C13" s="49">
        <v>23.4</v>
      </c>
      <c r="D13" s="49">
        <v>24.4</v>
      </c>
      <c r="E13" s="49"/>
      <c r="F13" s="57">
        <v>20.9</v>
      </c>
      <c r="G13" s="49"/>
      <c r="H13" s="49"/>
      <c r="I13" s="49"/>
      <c r="J13" s="49"/>
      <c r="K13" s="49"/>
    </row>
    <row r="14" spans="1:11">
      <c r="A14" s="49"/>
      <c r="B14" s="10" t="s">
        <v>51</v>
      </c>
      <c r="C14" s="49">
        <v>23.7</v>
      </c>
      <c r="D14" s="49">
        <v>23.9</v>
      </c>
      <c r="E14" s="49"/>
      <c r="F14" s="57">
        <v>20.9</v>
      </c>
      <c r="G14" s="49"/>
      <c r="H14" s="49"/>
      <c r="I14" s="49"/>
      <c r="J14" s="49"/>
      <c r="K14" s="49"/>
    </row>
    <row r="15" spans="1:11">
      <c r="A15" s="49"/>
      <c r="B15" s="10" t="s">
        <v>89</v>
      </c>
      <c r="C15" s="49">
        <v>12.3</v>
      </c>
      <c r="D15" s="49">
        <v>23.5</v>
      </c>
      <c r="E15" s="49"/>
      <c r="F15" s="57">
        <v>20.9</v>
      </c>
      <c r="G15" s="49"/>
      <c r="H15" s="49"/>
      <c r="I15" s="49"/>
      <c r="J15" s="49"/>
      <c r="K15" s="49"/>
    </row>
    <row r="16" spans="1:11">
      <c r="A16" s="49"/>
      <c r="B16" s="10" t="s">
        <v>65</v>
      </c>
      <c r="C16" s="49">
        <v>24.4</v>
      </c>
      <c r="D16" s="49">
        <v>22.3</v>
      </c>
      <c r="E16" s="49"/>
      <c r="F16" s="57">
        <v>20.9</v>
      </c>
      <c r="G16" s="49"/>
      <c r="H16" s="49"/>
      <c r="I16" s="49"/>
      <c r="J16" s="49"/>
      <c r="K16" s="49"/>
    </row>
    <row r="17" spans="2:6">
      <c r="B17" s="10" t="s">
        <v>92</v>
      </c>
      <c r="C17" s="49">
        <v>20.9</v>
      </c>
      <c r="D17" s="49">
        <v>21.7</v>
      </c>
      <c r="E17" s="49"/>
      <c r="F17" s="57">
        <v>20.9</v>
      </c>
    </row>
    <row r="18" spans="2:6">
      <c r="B18" s="10" t="s">
        <v>86</v>
      </c>
      <c r="C18" s="49">
        <v>20.9</v>
      </c>
      <c r="D18" s="49">
        <v>20.9</v>
      </c>
      <c r="E18" s="49"/>
      <c r="F18" s="57">
        <v>20.9</v>
      </c>
    </row>
    <row r="19" spans="2:6">
      <c r="B19" s="10" t="s">
        <v>134</v>
      </c>
      <c r="C19" s="49">
        <v>20.8</v>
      </c>
      <c r="D19" s="49">
        <v>20.9</v>
      </c>
      <c r="E19" s="49"/>
      <c r="F19" s="57">
        <v>20.9</v>
      </c>
    </row>
    <row r="20" spans="2:6">
      <c r="B20" s="10" t="s">
        <v>132</v>
      </c>
      <c r="C20" s="49">
        <v>19.8</v>
      </c>
      <c r="D20" s="49">
        <v>20.6</v>
      </c>
      <c r="E20" s="49"/>
      <c r="F20" s="57">
        <v>20.9</v>
      </c>
    </row>
    <row r="21" spans="2:6">
      <c r="B21" s="10" t="s">
        <v>88</v>
      </c>
      <c r="C21" s="49">
        <v>20.8</v>
      </c>
      <c r="D21" s="49">
        <v>20.5</v>
      </c>
      <c r="E21" s="49"/>
      <c r="F21" s="57">
        <v>20.9</v>
      </c>
    </row>
    <row r="22" spans="2:6">
      <c r="B22" s="10" t="s">
        <v>79</v>
      </c>
      <c r="C22" s="49">
        <v>19.8</v>
      </c>
      <c r="D22" s="49">
        <v>18.7</v>
      </c>
      <c r="E22" s="49"/>
      <c r="F22" s="57">
        <v>20.9</v>
      </c>
    </row>
    <row r="23" spans="2:6">
      <c r="B23" s="10" t="s">
        <v>99</v>
      </c>
      <c r="C23" s="49">
        <v>20.100000000000001</v>
      </c>
      <c r="D23" s="49">
        <v>17.7</v>
      </c>
      <c r="E23" s="49"/>
      <c r="F23" s="57">
        <v>20.9</v>
      </c>
    </row>
    <row r="24" spans="2:6">
      <c r="B24" s="10" t="s">
        <v>72</v>
      </c>
      <c r="C24" s="49">
        <v>16.5</v>
      </c>
      <c r="D24" s="49">
        <v>17.3</v>
      </c>
      <c r="E24" s="49"/>
      <c r="F24" s="57">
        <v>20.9</v>
      </c>
    </row>
    <row r="25" spans="2:6">
      <c r="B25" s="10" t="s">
        <v>54</v>
      </c>
      <c r="C25" s="49">
        <v>15.8</v>
      </c>
      <c r="D25" s="49">
        <v>17.2</v>
      </c>
      <c r="E25" s="49"/>
      <c r="F25" s="57">
        <v>20.9</v>
      </c>
    </row>
    <row r="26" spans="2:6">
      <c r="B26" s="10" t="s">
        <v>91</v>
      </c>
      <c r="C26" s="49">
        <v>16.399999999999999</v>
      </c>
      <c r="D26" s="49">
        <v>16.899999999999999</v>
      </c>
      <c r="E26" s="49"/>
      <c r="F26" s="57">
        <v>20.9</v>
      </c>
    </row>
    <row r="27" spans="2:6">
      <c r="B27" s="10" t="s">
        <v>96</v>
      </c>
      <c r="C27" s="49">
        <v>17.2</v>
      </c>
      <c r="D27" s="49">
        <v>16.8</v>
      </c>
      <c r="E27" s="49"/>
      <c r="F27" s="57">
        <v>20.9</v>
      </c>
    </row>
    <row r="28" spans="2:6">
      <c r="B28" s="10" t="s">
        <v>131</v>
      </c>
      <c r="C28" s="49">
        <v>16.100000000000001</v>
      </c>
      <c r="D28" s="49">
        <v>16</v>
      </c>
      <c r="E28" s="49"/>
      <c r="F28" s="57">
        <v>20.9</v>
      </c>
    </row>
    <row r="29" spans="2:6">
      <c r="B29" s="10" t="s">
        <v>71</v>
      </c>
      <c r="C29" s="49">
        <v>14.2</v>
      </c>
      <c r="D29" s="49">
        <v>15.7</v>
      </c>
      <c r="E29" s="49"/>
      <c r="F29" s="57">
        <v>20.9</v>
      </c>
    </row>
    <row r="30" spans="2:6">
      <c r="B30" s="10" t="s">
        <v>85</v>
      </c>
      <c r="C30" s="49">
        <v>14</v>
      </c>
      <c r="D30" s="49">
        <v>14.1</v>
      </c>
      <c r="E30" s="49"/>
      <c r="F30" s="57">
        <v>20.9</v>
      </c>
    </row>
    <row r="31" spans="2:6">
      <c r="B31" s="10" t="s">
        <v>56</v>
      </c>
      <c r="C31" s="49">
        <v>13.6</v>
      </c>
      <c r="D31" s="49">
        <v>13.8</v>
      </c>
      <c r="E31" s="49"/>
      <c r="F31" s="57">
        <v>20.9</v>
      </c>
    </row>
    <row r="32" spans="2:6">
      <c r="B32" s="10" t="s">
        <v>102</v>
      </c>
      <c r="C32" s="49">
        <v>14</v>
      </c>
      <c r="D32" s="49">
        <v>13.1</v>
      </c>
      <c r="E32" s="49"/>
      <c r="F32" s="57">
        <v>20.9</v>
      </c>
    </row>
    <row r="33" spans="2:6">
      <c r="B33" s="10" t="s">
        <v>98</v>
      </c>
      <c r="C33" s="49">
        <v>12.9</v>
      </c>
      <c r="D33" s="49">
        <v>13</v>
      </c>
      <c r="E33" s="49"/>
      <c r="F33" s="57">
        <v>20.9</v>
      </c>
    </row>
    <row r="34" spans="2:6">
      <c r="B34" s="10" t="s">
        <v>188</v>
      </c>
      <c r="C34" s="49">
        <v>11</v>
      </c>
      <c r="D34" s="49">
        <v>10.1</v>
      </c>
      <c r="E34" s="49"/>
      <c r="F34" s="57">
        <v>20.9</v>
      </c>
    </row>
    <row r="35" spans="2:6">
      <c r="B35" s="10" t="s">
        <v>90</v>
      </c>
      <c r="C35" s="49">
        <v>10.199999999999999</v>
      </c>
      <c r="D35" s="49">
        <v>9.8000000000000007</v>
      </c>
      <c r="E35" s="49"/>
      <c r="F35" s="57">
        <v>20.9</v>
      </c>
    </row>
    <row r="36" spans="2:6">
      <c r="B36" s="10" t="s">
        <v>63</v>
      </c>
      <c r="C36" s="49">
        <v>3.9</v>
      </c>
      <c r="D36" s="49">
        <v>4.2</v>
      </c>
      <c r="E36" s="49"/>
      <c r="F36" s="57">
        <v>20.9</v>
      </c>
    </row>
    <row r="37" spans="2:6">
      <c r="B37" s="65" t="s">
        <v>216</v>
      </c>
      <c r="C37" s="49"/>
      <c r="D37" s="49"/>
      <c r="E37" s="49"/>
      <c r="F37" s="49"/>
    </row>
  </sheetData>
  <sortState xmlns:xlrd2="http://schemas.microsoft.com/office/spreadsheetml/2017/richdata2" ref="B9:D37">
    <sortCondition descending="1" ref="D9:D37"/>
  </sortState>
  <hyperlinks>
    <hyperlink ref="A1" location="Índice!A1" display="Índice" xr:uid="{AC7747C0-A779-4021-96C4-843F038311FD}"/>
  </hyperlinks>
  <pageMargins left="0.70866141732283472" right="0.70866141732283472" top="0.74803149606299213" bottom="0.74803149606299213" header="0.31496062992125984" footer="0.31496062992125984"/>
  <pageSetup paperSize="9" scale="75" fitToHeight="2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486B-0945-40A2-86AD-CFEA8B3A1A42}">
  <sheetPr>
    <pageSetUpPr fitToPage="1"/>
  </sheetPr>
  <dimension ref="A1:H37"/>
  <sheetViews>
    <sheetView workbookViewId="0"/>
  </sheetViews>
  <sheetFormatPr defaultColWidth="8.85546875" defaultRowHeight="11.45"/>
  <cols>
    <col min="1" max="1" width="13.28515625" style="3" customWidth="1"/>
    <col min="2" max="2" width="13.5703125" style="3" bestFit="1" customWidth="1"/>
    <col min="3" max="7" width="8.85546875" style="3"/>
    <col min="8" max="8" width="10.7109375" style="3" bestFit="1" customWidth="1"/>
    <col min="9" max="16384" width="8.85546875" style="3"/>
  </cols>
  <sheetData>
    <row r="1" spans="1:8" ht="14.45">
      <c r="A1" s="17" t="s">
        <v>47</v>
      </c>
      <c r="B1" s="49"/>
      <c r="C1" s="49"/>
      <c r="D1" s="49"/>
      <c r="E1" s="49"/>
      <c r="F1" s="49"/>
      <c r="G1" s="49"/>
      <c r="H1" s="49"/>
    </row>
    <row r="2" spans="1:8" ht="24.2" customHeight="1">
      <c r="A2" s="17"/>
      <c r="B2" s="49"/>
      <c r="C2" s="49"/>
      <c r="D2" s="49"/>
      <c r="E2" s="49"/>
      <c r="F2" s="49"/>
      <c r="G2" s="49"/>
      <c r="H2" s="49"/>
    </row>
    <row r="3" spans="1:8" ht="24.2" customHeight="1">
      <c r="A3" s="17"/>
      <c r="B3" s="49"/>
      <c r="C3" s="49"/>
      <c r="D3" s="49"/>
      <c r="E3" s="49"/>
      <c r="F3" s="49"/>
      <c r="G3" s="49"/>
      <c r="H3" s="49"/>
    </row>
    <row r="4" spans="1:8" ht="24.2" customHeight="1">
      <c r="A4" s="49"/>
      <c r="B4" s="49"/>
      <c r="C4" s="49"/>
      <c r="D4" s="49"/>
      <c r="E4" s="49"/>
      <c r="F4" s="49"/>
      <c r="G4" s="49"/>
      <c r="H4" s="49"/>
    </row>
    <row r="5" spans="1:8" ht="13.9">
      <c r="A5" s="5"/>
      <c r="B5" s="5" t="s">
        <v>217</v>
      </c>
      <c r="C5" s="49"/>
      <c r="D5" s="49"/>
      <c r="E5" s="49"/>
      <c r="F5" s="49"/>
      <c r="G5" s="49"/>
      <c r="H5" s="49"/>
    </row>
    <row r="6" spans="1:8">
      <c r="A6" s="49"/>
      <c r="B6" s="49" t="s">
        <v>218</v>
      </c>
      <c r="C6" s="49"/>
      <c r="D6" s="49"/>
      <c r="E6" s="49"/>
      <c r="F6" s="49"/>
      <c r="G6" s="49"/>
      <c r="H6" s="49"/>
    </row>
    <row r="8" spans="1:8">
      <c r="A8" s="49"/>
      <c r="B8" s="49"/>
      <c r="C8" s="13">
        <v>2019</v>
      </c>
      <c r="D8" s="13">
        <v>2020</v>
      </c>
      <c r="E8" s="13">
        <v>2021</v>
      </c>
      <c r="F8" s="13">
        <v>2022</v>
      </c>
      <c r="G8" s="49"/>
      <c r="H8" s="14" t="s">
        <v>219</v>
      </c>
    </row>
    <row r="9" spans="1:8">
      <c r="A9" s="49"/>
      <c r="B9" s="10" t="s">
        <v>54</v>
      </c>
      <c r="C9" s="16">
        <v>6.8000000000000005E-2</v>
      </c>
      <c r="D9" s="16">
        <v>7.0000000000000007E-2</v>
      </c>
      <c r="E9" s="16">
        <v>7.4999999999999997E-2</v>
      </c>
      <c r="F9" s="66">
        <v>0.08</v>
      </c>
      <c r="G9" s="49"/>
      <c r="H9" s="68">
        <v>4.4999999999999998E-2</v>
      </c>
    </row>
    <row r="10" spans="1:8">
      <c r="A10" s="49"/>
      <c r="B10" s="10" t="s">
        <v>58</v>
      </c>
      <c r="C10" s="16">
        <v>6.7000000000000004E-2</v>
      </c>
      <c r="D10" s="16">
        <v>6.8000000000000005E-2</v>
      </c>
      <c r="E10" s="16">
        <v>7.5999999999999998E-2</v>
      </c>
      <c r="F10" s="66">
        <v>7.3999999999999996E-2</v>
      </c>
      <c r="G10" s="49"/>
      <c r="H10" s="68">
        <v>4.4999999999999998E-2</v>
      </c>
    </row>
    <row r="11" spans="1:8">
      <c r="A11" s="49"/>
      <c r="B11" s="10" t="s">
        <v>63</v>
      </c>
      <c r="C11" s="16">
        <v>5.8999999999999997E-2</v>
      </c>
      <c r="D11" s="16">
        <v>6.0999999999999999E-2</v>
      </c>
      <c r="E11" s="16">
        <v>6.3E-2</v>
      </c>
      <c r="F11" s="66">
        <v>6.7000000000000004E-2</v>
      </c>
      <c r="G11" s="49"/>
      <c r="H11" s="68">
        <v>4.4999999999999998E-2</v>
      </c>
    </row>
    <row r="12" spans="1:8">
      <c r="A12" s="49"/>
      <c r="B12" s="10" t="s">
        <v>56</v>
      </c>
      <c r="C12" s="16">
        <v>5.2999999999999999E-2</v>
      </c>
      <c r="D12" s="16">
        <v>5.6000000000000001E-2</v>
      </c>
      <c r="E12" s="16">
        <v>5.8999999999999997E-2</v>
      </c>
      <c r="F12" s="66">
        <v>6.7000000000000004E-2</v>
      </c>
      <c r="G12" s="49"/>
      <c r="H12" s="68">
        <v>4.4999999999999998E-2</v>
      </c>
    </row>
    <row r="13" spans="1:8">
      <c r="A13" s="49"/>
      <c r="B13" s="10" t="s">
        <v>61</v>
      </c>
      <c r="C13" s="16">
        <v>4.8000000000000001E-2</v>
      </c>
      <c r="D13" s="16">
        <v>4.9000000000000002E-2</v>
      </c>
      <c r="E13" s="16">
        <v>5.7000000000000002E-2</v>
      </c>
      <c r="F13" s="66">
        <v>6.3E-2</v>
      </c>
      <c r="G13" s="49"/>
      <c r="H13" s="68">
        <v>4.4999999999999998E-2</v>
      </c>
    </row>
    <row r="14" spans="1:8">
      <c r="A14" s="49"/>
      <c r="B14" s="10" t="s">
        <v>72</v>
      </c>
      <c r="C14" s="16">
        <v>5.3999999999999999E-2</v>
      </c>
      <c r="D14" s="16">
        <v>5.8000000000000003E-2</v>
      </c>
      <c r="E14" s="16">
        <v>6.2E-2</v>
      </c>
      <c r="F14" s="66">
        <v>6.2E-2</v>
      </c>
      <c r="G14" s="49"/>
      <c r="H14" s="68">
        <v>4.4999999999999998E-2</v>
      </c>
    </row>
    <row r="15" spans="1:8">
      <c r="A15" s="49"/>
      <c r="B15" s="10" t="s">
        <v>71</v>
      </c>
      <c r="C15" s="16">
        <v>5.1999999999999998E-2</v>
      </c>
      <c r="D15" s="16">
        <v>0.05</v>
      </c>
      <c r="E15" s="16">
        <v>0.05</v>
      </c>
      <c r="F15" s="66">
        <v>5.6000000000000001E-2</v>
      </c>
      <c r="G15" s="49"/>
      <c r="H15" s="68">
        <v>4.4999999999999998E-2</v>
      </c>
    </row>
    <row r="16" spans="1:8">
      <c r="A16" s="49"/>
      <c r="B16" s="10" t="s">
        <v>51</v>
      </c>
      <c r="C16" s="16">
        <v>4.9000000000000002E-2</v>
      </c>
      <c r="D16" s="16">
        <v>5.0999999999999997E-2</v>
      </c>
      <c r="E16" s="16">
        <v>5.2999999999999999E-2</v>
      </c>
      <c r="F16" s="66">
        <v>5.6000000000000001E-2</v>
      </c>
      <c r="G16" s="49"/>
      <c r="H16" s="68">
        <v>4.4999999999999998E-2</v>
      </c>
    </row>
    <row r="17" spans="2:8">
      <c r="B17" s="10" t="s">
        <v>65</v>
      </c>
      <c r="C17" s="16">
        <v>3.9E-2</v>
      </c>
      <c r="D17" s="16">
        <v>0.04</v>
      </c>
      <c r="E17" s="16">
        <v>4.7E-2</v>
      </c>
      <c r="F17" s="66">
        <v>4.9000000000000002E-2</v>
      </c>
      <c r="G17" s="49"/>
      <c r="H17" s="68">
        <v>4.4999999999999998E-2</v>
      </c>
    </row>
    <row r="18" spans="2:8">
      <c r="B18" s="10" t="s">
        <v>188</v>
      </c>
      <c r="C18" s="16">
        <v>4.8000000000000001E-2</v>
      </c>
      <c r="D18" s="16">
        <v>4.5999999999999999E-2</v>
      </c>
      <c r="E18" s="16">
        <v>4.3999999999999997E-2</v>
      </c>
      <c r="F18" s="66">
        <v>4.9000000000000002E-2</v>
      </c>
      <c r="G18" s="49"/>
      <c r="H18" s="68">
        <v>4.4999999999999998E-2</v>
      </c>
    </row>
    <row r="19" spans="2:8">
      <c r="B19" s="10" t="s">
        <v>88</v>
      </c>
      <c r="C19" s="16">
        <v>0.04</v>
      </c>
      <c r="D19" s="16">
        <v>3.9E-2</v>
      </c>
      <c r="E19" s="16">
        <v>4.3999999999999997E-2</v>
      </c>
      <c r="F19" s="66">
        <v>4.8000000000000001E-2</v>
      </c>
      <c r="G19" s="49"/>
      <c r="H19" s="68">
        <v>4.4999999999999998E-2</v>
      </c>
    </row>
    <row r="20" spans="2:8">
      <c r="B20" s="10" t="s">
        <v>92</v>
      </c>
      <c r="C20" s="16">
        <v>3.1E-2</v>
      </c>
      <c r="D20" s="16">
        <v>3.5000000000000003E-2</v>
      </c>
      <c r="E20" s="16">
        <v>0.04</v>
      </c>
      <c r="F20" s="66">
        <v>4.7E-2</v>
      </c>
      <c r="G20" s="49"/>
      <c r="H20" s="68">
        <v>4.4999999999999998E-2</v>
      </c>
    </row>
    <row r="21" spans="2:8">
      <c r="B21" s="10" t="s">
        <v>131</v>
      </c>
      <c r="C21" s="16">
        <v>0.04</v>
      </c>
      <c r="D21" s="16">
        <v>0.04</v>
      </c>
      <c r="E21" s="16">
        <v>4.2000000000000003E-2</v>
      </c>
      <c r="F21" s="66">
        <v>4.5999999999999999E-2</v>
      </c>
      <c r="G21" s="49"/>
      <c r="H21" s="68">
        <v>4.4999999999999998E-2</v>
      </c>
    </row>
    <row r="22" spans="2:8">
      <c r="B22" s="10" t="s">
        <v>70</v>
      </c>
      <c r="C22" s="16">
        <v>4.4999999999999998E-2</v>
      </c>
      <c r="D22" s="16">
        <v>4.2999999999999997E-2</v>
      </c>
      <c r="E22" s="16">
        <v>4.4999999999999998E-2</v>
      </c>
      <c r="F22" s="66">
        <v>4.4999999999999998E-2</v>
      </c>
      <c r="G22" s="49"/>
      <c r="H22" s="68">
        <v>4.4999999999999998E-2</v>
      </c>
    </row>
    <row r="23" spans="2:8">
      <c r="B23" s="10" t="s">
        <v>78</v>
      </c>
      <c r="C23" s="16">
        <v>3.9E-2</v>
      </c>
      <c r="D23" s="16">
        <v>4.2000000000000003E-2</v>
      </c>
      <c r="E23" s="16">
        <v>4.4999999999999998E-2</v>
      </c>
      <c r="F23" s="66">
        <v>4.4999999999999998E-2</v>
      </c>
      <c r="G23" s="49"/>
      <c r="H23" s="68">
        <v>4.4999999999999998E-2</v>
      </c>
    </row>
    <row r="24" spans="2:8">
      <c r="B24" s="10" t="s">
        <v>134</v>
      </c>
      <c r="C24" s="16">
        <v>3.7999999999999999E-2</v>
      </c>
      <c r="D24" s="16">
        <v>3.9E-2</v>
      </c>
      <c r="E24" s="16">
        <v>4.2999999999999997E-2</v>
      </c>
      <c r="F24" s="66">
        <v>4.4999999999999998E-2</v>
      </c>
      <c r="G24" s="49"/>
      <c r="H24" s="68">
        <v>4.4999999999999998E-2</v>
      </c>
    </row>
    <row r="25" spans="2:8">
      <c r="B25" s="10" t="s">
        <v>98</v>
      </c>
      <c r="C25" s="16">
        <v>3.2000000000000001E-2</v>
      </c>
      <c r="D25" s="16">
        <v>3.6999999999999998E-2</v>
      </c>
      <c r="E25" s="16">
        <v>4.2000000000000003E-2</v>
      </c>
      <c r="F25" s="66">
        <v>4.2999999999999997E-2</v>
      </c>
      <c r="G25" s="49"/>
      <c r="H25" s="68">
        <v>4.4999999999999998E-2</v>
      </c>
    </row>
    <row r="26" spans="2:8">
      <c r="B26" s="10" t="s">
        <v>86</v>
      </c>
      <c r="C26" s="16">
        <v>3.5999999999999997E-2</v>
      </c>
      <c r="D26" s="16">
        <v>3.6999999999999998E-2</v>
      </c>
      <c r="E26" s="16">
        <v>3.9E-2</v>
      </c>
      <c r="F26" s="66">
        <v>4.1000000000000002E-2</v>
      </c>
      <c r="G26" s="49"/>
      <c r="H26" s="68">
        <v>4.4999999999999998E-2</v>
      </c>
    </row>
    <row r="27" spans="2:8">
      <c r="B27" s="10" t="s">
        <v>90</v>
      </c>
      <c r="C27" s="16">
        <v>3.2000000000000001E-2</v>
      </c>
      <c r="D27" s="16">
        <v>2.7E-2</v>
      </c>
      <c r="E27" s="16">
        <v>3.1E-2</v>
      </c>
      <c r="F27" s="66">
        <v>3.9E-2</v>
      </c>
      <c r="G27" s="49"/>
      <c r="H27" s="68">
        <v>4.4999999999999998E-2</v>
      </c>
    </row>
    <row r="28" spans="2:8">
      <c r="B28" s="10" t="s">
        <v>89</v>
      </c>
      <c r="C28" s="16">
        <v>3.6999999999999998E-2</v>
      </c>
      <c r="D28" s="16">
        <v>3.4000000000000002E-2</v>
      </c>
      <c r="E28" s="16">
        <v>3.7999999999999999E-2</v>
      </c>
      <c r="F28" s="66">
        <v>3.9E-2</v>
      </c>
      <c r="G28" s="49"/>
      <c r="H28" s="68">
        <v>4.4999999999999998E-2</v>
      </c>
    </row>
    <row r="29" spans="2:8">
      <c r="B29" s="10" t="s">
        <v>91</v>
      </c>
      <c r="C29" s="16">
        <v>3.5999999999999997E-2</v>
      </c>
      <c r="D29" s="16">
        <v>3.5000000000000003E-2</v>
      </c>
      <c r="E29" s="16">
        <v>3.5999999999999997E-2</v>
      </c>
      <c r="F29" s="66">
        <v>3.7999999999999999E-2</v>
      </c>
      <c r="G29" s="49"/>
      <c r="H29" s="68">
        <v>4.4999999999999998E-2</v>
      </c>
    </row>
    <row r="30" spans="2:8">
      <c r="B30" s="10" t="s">
        <v>85</v>
      </c>
      <c r="C30" s="16">
        <v>2.5000000000000001E-2</v>
      </c>
      <c r="D30" s="16">
        <v>0.03</v>
      </c>
      <c r="E30" s="16">
        <v>3.5999999999999997E-2</v>
      </c>
      <c r="F30" s="66">
        <v>3.7999999999999999E-2</v>
      </c>
      <c r="G30" s="49"/>
      <c r="H30" s="68">
        <v>4.4999999999999998E-2</v>
      </c>
    </row>
    <row r="31" spans="2:8">
      <c r="B31" s="10" t="s">
        <v>79</v>
      </c>
      <c r="C31" s="16">
        <v>2.7E-2</v>
      </c>
      <c r="D31" s="16">
        <v>3.1E-2</v>
      </c>
      <c r="E31" s="16">
        <v>3.3000000000000002E-2</v>
      </c>
      <c r="F31" s="66">
        <v>3.7999999999999999E-2</v>
      </c>
      <c r="G31" s="49"/>
      <c r="H31" s="68">
        <v>4.4999999999999998E-2</v>
      </c>
    </row>
    <row r="32" spans="2:8">
      <c r="B32" s="10" t="s">
        <v>132</v>
      </c>
      <c r="C32" s="16">
        <v>3.5000000000000003E-2</v>
      </c>
      <c r="D32" s="16">
        <v>3.2000000000000001E-2</v>
      </c>
      <c r="E32" s="16">
        <v>3.6999999999999998E-2</v>
      </c>
      <c r="F32" s="66">
        <v>3.5999999999999997E-2</v>
      </c>
      <c r="G32" s="49"/>
      <c r="H32" s="68">
        <v>4.4999999999999998E-2</v>
      </c>
    </row>
    <row r="33" spans="2:8">
      <c r="B33" s="10" t="s">
        <v>102</v>
      </c>
      <c r="C33" s="16">
        <v>3.3000000000000002E-2</v>
      </c>
      <c r="D33" s="16">
        <v>3.1E-2</v>
      </c>
      <c r="E33" s="16">
        <v>3.3000000000000002E-2</v>
      </c>
      <c r="F33" s="66">
        <v>3.5000000000000003E-2</v>
      </c>
      <c r="G33" s="49"/>
      <c r="H33" s="68">
        <v>4.4999999999999998E-2</v>
      </c>
    </row>
    <row r="34" spans="2:8">
      <c r="B34" s="10" t="s">
        <v>99</v>
      </c>
      <c r="C34" s="16">
        <v>0.03</v>
      </c>
      <c r="D34" s="16">
        <v>3.1E-2</v>
      </c>
      <c r="E34" s="16">
        <v>3.4000000000000002E-2</v>
      </c>
      <c r="F34" s="66">
        <v>3.5000000000000003E-2</v>
      </c>
      <c r="G34" s="49"/>
      <c r="H34" s="68">
        <v>4.4999999999999998E-2</v>
      </c>
    </row>
    <row r="35" spans="2:8">
      <c r="B35" s="10" t="s">
        <v>96</v>
      </c>
      <c r="C35" s="16">
        <v>2.1999999999999999E-2</v>
      </c>
      <c r="D35" s="16">
        <v>0.02</v>
      </c>
      <c r="E35" s="16">
        <v>2.1000000000000001E-2</v>
      </c>
      <c r="F35" s="66">
        <v>2.8000000000000001E-2</v>
      </c>
      <c r="G35" s="49"/>
      <c r="H35" s="68">
        <v>4.4999999999999998E-2</v>
      </c>
    </row>
    <row r="36" spans="2:8">
      <c r="B36" s="10" t="s">
        <v>100</v>
      </c>
      <c r="C36" s="16">
        <v>2.1999999999999999E-2</v>
      </c>
      <c r="D36" s="16">
        <v>2.3E-2</v>
      </c>
      <c r="E36" s="16">
        <v>2.4E-2</v>
      </c>
      <c r="F36" s="66">
        <v>2.5999999999999999E-2</v>
      </c>
      <c r="G36" s="49"/>
      <c r="H36" s="68">
        <v>4.4999999999999998E-2</v>
      </c>
    </row>
    <row r="37" spans="2:8">
      <c r="B37" s="65" t="s">
        <v>220</v>
      </c>
      <c r="C37" s="49"/>
      <c r="D37" s="49"/>
      <c r="E37" s="49"/>
      <c r="F37" s="49"/>
      <c r="G37" s="49"/>
      <c r="H37" s="49"/>
    </row>
  </sheetData>
  <sortState xmlns:xlrd2="http://schemas.microsoft.com/office/spreadsheetml/2017/richdata2" ref="B9:F37">
    <sortCondition descending="1" ref="F9:F37"/>
  </sortState>
  <hyperlinks>
    <hyperlink ref="A1" location="Índice!A1" display="Índice" xr:uid="{D0ADC661-1490-4C28-A0DB-02E08D59F27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04D6-CAF3-44B3-B078-7FF9AF7808C5}">
  <sheetPr>
    <pageSetUpPr fitToPage="1"/>
  </sheetPr>
  <dimension ref="A1:I69"/>
  <sheetViews>
    <sheetView zoomScaleNormal="100" workbookViewId="0"/>
  </sheetViews>
  <sheetFormatPr defaultColWidth="8.85546875" defaultRowHeight="11.45"/>
  <cols>
    <col min="1" max="1" width="16.42578125" style="3" customWidth="1"/>
    <col min="2" max="2" width="23.85546875" style="3" bestFit="1" customWidth="1"/>
    <col min="3" max="6" width="8.85546875" style="3"/>
    <col min="7" max="7" width="24.85546875" style="3" bestFit="1" customWidth="1"/>
    <col min="8" max="16384" width="8.85546875" style="3"/>
  </cols>
  <sheetData>
    <row r="1" spans="1:8" ht="14.45">
      <c r="A1" s="17" t="s">
        <v>47</v>
      </c>
      <c r="B1" s="49"/>
      <c r="C1" s="49"/>
      <c r="D1" s="49"/>
      <c r="E1" s="49"/>
      <c r="F1" s="49"/>
      <c r="G1" s="49"/>
      <c r="H1" s="49"/>
    </row>
    <row r="2" spans="1:8" ht="24.2" customHeight="1">
      <c r="A2" s="17"/>
      <c r="B2" s="49"/>
      <c r="C2" s="49"/>
      <c r="D2" s="49"/>
      <c r="E2" s="49"/>
      <c r="F2" s="49"/>
      <c r="G2" s="49"/>
      <c r="H2" s="49"/>
    </row>
    <row r="3" spans="1:8" ht="24.2" customHeight="1">
      <c r="A3" s="17"/>
      <c r="B3" s="49"/>
      <c r="C3" s="49"/>
      <c r="D3" s="49"/>
      <c r="E3" s="49"/>
      <c r="F3" s="49"/>
      <c r="G3" s="49"/>
      <c r="H3" s="49"/>
    </row>
    <row r="4" spans="1:8" ht="24.2" customHeight="1">
      <c r="A4" s="49"/>
      <c r="B4" s="49"/>
      <c r="C4" s="49"/>
      <c r="D4" s="49"/>
      <c r="E4" s="49"/>
      <c r="F4" s="49"/>
      <c r="G4" s="49"/>
      <c r="H4" s="49"/>
    </row>
    <row r="5" spans="1:8" ht="13.9">
      <c r="A5" s="5"/>
      <c r="B5" s="5" t="s">
        <v>221</v>
      </c>
      <c r="C5" s="49"/>
      <c r="D5" s="49"/>
      <c r="E5" s="49"/>
      <c r="F5" s="5"/>
      <c r="G5" s="5" t="s">
        <v>222</v>
      </c>
      <c r="H5" s="5"/>
    </row>
    <row r="6" spans="1:8">
      <c r="A6" s="49"/>
      <c r="B6" s="49" t="s">
        <v>218</v>
      </c>
      <c r="C6" s="49"/>
      <c r="D6" s="49"/>
      <c r="E6" s="49"/>
      <c r="F6" s="49"/>
      <c r="G6" s="49" t="s">
        <v>218</v>
      </c>
      <c r="H6" s="49"/>
    </row>
    <row r="8" spans="1:8">
      <c r="A8" s="49"/>
      <c r="B8" s="15"/>
      <c r="C8" s="13">
        <v>2022</v>
      </c>
      <c r="D8" s="49"/>
      <c r="E8" s="49"/>
      <c r="F8" s="49"/>
      <c r="G8" s="49"/>
      <c r="H8" s="13">
        <v>2022</v>
      </c>
    </row>
    <row r="9" spans="1:8">
      <c r="A9" s="49"/>
      <c r="B9" s="10" t="s">
        <v>58</v>
      </c>
      <c r="C9" s="66">
        <v>0.79178000000000004</v>
      </c>
      <c r="D9" s="49"/>
      <c r="E9" s="49"/>
      <c r="F9" s="49"/>
      <c r="G9" s="10" t="s">
        <v>58</v>
      </c>
      <c r="H9" s="66">
        <v>0.48134300000000002</v>
      </c>
    </row>
    <row r="10" spans="1:8">
      <c r="A10" s="49"/>
      <c r="B10" s="10" t="s">
        <v>56</v>
      </c>
      <c r="C10" s="66">
        <v>0.78944000000000003</v>
      </c>
      <c r="D10" s="49"/>
      <c r="E10" s="49"/>
      <c r="F10" s="49"/>
      <c r="G10" s="10" t="s">
        <v>56</v>
      </c>
      <c r="H10" s="66">
        <v>0.51765799999999995</v>
      </c>
    </row>
    <row r="11" spans="1:8">
      <c r="A11" s="49"/>
      <c r="B11" s="10" t="s">
        <v>61</v>
      </c>
      <c r="C11" s="66">
        <v>0.70491099999999995</v>
      </c>
      <c r="D11" s="49"/>
      <c r="E11" s="49"/>
      <c r="F11" s="49"/>
      <c r="G11" s="10" t="s">
        <v>61</v>
      </c>
      <c r="H11" s="66">
        <v>0.39693099999999998</v>
      </c>
    </row>
    <row r="12" spans="1:8">
      <c r="A12" s="49"/>
      <c r="B12" s="10" t="s">
        <v>51</v>
      </c>
      <c r="C12" s="66">
        <v>0.68649099999999996</v>
      </c>
      <c r="D12" s="49"/>
      <c r="E12" s="49"/>
      <c r="F12" s="49"/>
      <c r="G12" s="10" t="s">
        <v>51</v>
      </c>
      <c r="H12" s="66">
        <v>0.37374400000000002</v>
      </c>
    </row>
    <row r="13" spans="1:8">
      <c r="A13" s="49"/>
      <c r="B13" s="10" t="s">
        <v>54</v>
      </c>
      <c r="C13" s="66">
        <v>0.66522000000000003</v>
      </c>
      <c r="D13" s="49"/>
      <c r="E13" s="49"/>
      <c r="F13" s="49"/>
      <c r="G13" s="10" t="s">
        <v>54</v>
      </c>
      <c r="H13" s="66">
        <v>0.35677199999999998</v>
      </c>
    </row>
    <row r="14" spans="1:8">
      <c r="A14" s="49"/>
      <c r="B14" s="10" t="s">
        <v>86</v>
      </c>
      <c r="C14" s="66">
        <v>0.64164699999999997</v>
      </c>
      <c r="D14" s="49"/>
      <c r="E14" s="49"/>
      <c r="F14" s="49"/>
      <c r="G14" s="10" t="s">
        <v>86</v>
      </c>
      <c r="H14" s="66">
        <v>0.38056699999999999</v>
      </c>
    </row>
    <row r="15" spans="1:8">
      <c r="A15" s="49"/>
      <c r="B15" s="10" t="s">
        <v>63</v>
      </c>
      <c r="C15" s="66">
        <v>0.637903</v>
      </c>
      <c r="D15" s="49"/>
      <c r="E15" s="49"/>
      <c r="F15" s="49"/>
      <c r="G15" s="10" t="s">
        <v>63</v>
      </c>
      <c r="H15" s="66">
        <v>0.318106</v>
      </c>
    </row>
    <row r="16" spans="1:8">
      <c r="A16" s="49"/>
      <c r="B16" s="10" t="s">
        <v>132</v>
      </c>
      <c r="C16" s="66">
        <v>0.63374399999999997</v>
      </c>
      <c r="D16" s="49"/>
      <c r="E16" s="49"/>
      <c r="F16" s="49"/>
      <c r="G16" s="10" t="s">
        <v>132</v>
      </c>
      <c r="H16" s="66">
        <v>0.311805</v>
      </c>
    </row>
    <row r="17" spans="2:8">
      <c r="B17" s="10" t="s">
        <v>70</v>
      </c>
      <c r="C17" s="66">
        <v>0.63327699999999998</v>
      </c>
      <c r="D17" s="49"/>
      <c r="E17" s="49"/>
      <c r="F17" s="49"/>
      <c r="G17" s="10" t="s">
        <v>70</v>
      </c>
      <c r="H17" s="66">
        <v>0.33281699999999997</v>
      </c>
    </row>
    <row r="18" spans="2:8">
      <c r="B18" s="10" t="s">
        <v>78</v>
      </c>
      <c r="C18" s="66">
        <v>0.61958299999999999</v>
      </c>
      <c r="D18" s="49"/>
      <c r="E18" s="49"/>
      <c r="F18" s="49"/>
      <c r="G18" s="10" t="s">
        <v>78</v>
      </c>
      <c r="H18" s="66">
        <v>0.31248199999999998</v>
      </c>
    </row>
    <row r="19" spans="2:8">
      <c r="B19" s="10" t="s">
        <v>188</v>
      </c>
      <c r="C19" s="66">
        <v>0.61225499999999999</v>
      </c>
      <c r="D19" s="49"/>
      <c r="E19" s="49"/>
      <c r="F19" s="49"/>
      <c r="G19" s="10" t="s">
        <v>188</v>
      </c>
      <c r="H19" s="66">
        <v>0.35488900000000001</v>
      </c>
    </row>
    <row r="20" spans="2:8">
      <c r="B20" s="10" t="s">
        <v>131</v>
      </c>
      <c r="C20" s="66">
        <v>0.59688200000000002</v>
      </c>
      <c r="D20" s="49"/>
      <c r="E20" s="49"/>
      <c r="F20" s="49"/>
      <c r="G20" s="10" t="s">
        <v>131</v>
      </c>
      <c r="H20" s="66">
        <v>0.24055399999999999</v>
      </c>
    </row>
    <row r="21" spans="2:8">
      <c r="B21" s="10" t="s">
        <v>72</v>
      </c>
      <c r="C21" s="66">
        <v>0.56371199999999999</v>
      </c>
      <c r="D21" s="49"/>
      <c r="E21" s="49"/>
      <c r="F21" s="49"/>
      <c r="G21" s="10" t="s">
        <v>72</v>
      </c>
      <c r="H21" s="66">
        <v>0.27678000000000003</v>
      </c>
    </row>
    <row r="22" spans="2:8">
      <c r="B22" s="10" t="s">
        <v>92</v>
      </c>
      <c r="C22" s="66">
        <v>0.55308599999999997</v>
      </c>
      <c r="D22" s="49"/>
      <c r="E22" s="49"/>
      <c r="F22" s="49"/>
      <c r="G22" s="10" t="s">
        <v>92</v>
      </c>
      <c r="H22" s="66">
        <v>0.28544199999999997</v>
      </c>
    </row>
    <row r="23" spans="2:8">
      <c r="B23" s="10" t="s">
        <v>98</v>
      </c>
      <c r="C23" s="66">
        <v>0.55182500000000001</v>
      </c>
      <c r="D23" s="49"/>
      <c r="E23" s="49"/>
      <c r="F23" s="49"/>
      <c r="G23" s="10" t="s">
        <v>98</v>
      </c>
      <c r="H23" s="66">
        <v>0.20827499999999999</v>
      </c>
    </row>
    <row r="24" spans="2:8">
      <c r="B24" s="10" t="s">
        <v>71</v>
      </c>
      <c r="C24" s="66">
        <v>0.54231799999999997</v>
      </c>
      <c r="D24" s="49"/>
      <c r="E24" s="49"/>
      <c r="F24" s="49"/>
      <c r="G24" s="10" t="s">
        <v>71</v>
      </c>
      <c r="H24" s="66">
        <v>0.263374</v>
      </c>
    </row>
    <row r="25" spans="2:8">
      <c r="B25" s="10" t="s">
        <v>134</v>
      </c>
      <c r="C25" s="66">
        <v>0.53919499999999998</v>
      </c>
      <c r="D25" s="49"/>
      <c r="E25" s="49"/>
      <c r="F25" s="49"/>
      <c r="G25" s="10" t="s">
        <v>134</v>
      </c>
      <c r="H25" s="66">
        <v>0.26459500000000002</v>
      </c>
    </row>
    <row r="26" spans="2:8">
      <c r="B26" s="10" t="s">
        <v>96</v>
      </c>
      <c r="C26" s="66">
        <v>0.52479500000000001</v>
      </c>
      <c r="D26" s="49"/>
      <c r="E26" s="49"/>
      <c r="F26" s="49"/>
      <c r="G26" s="10" t="s">
        <v>96</v>
      </c>
      <c r="H26" s="66">
        <v>0.21699399999999999</v>
      </c>
    </row>
    <row r="27" spans="2:8">
      <c r="B27" s="10" t="s">
        <v>85</v>
      </c>
      <c r="C27" s="66">
        <v>0.50804400000000005</v>
      </c>
      <c r="D27" s="49"/>
      <c r="E27" s="49"/>
      <c r="F27" s="49"/>
      <c r="G27" s="10" t="s">
        <v>85</v>
      </c>
      <c r="H27" s="66">
        <v>0.237904</v>
      </c>
    </row>
    <row r="28" spans="2:8">
      <c r="B28" s="10" t="s">
        <v>90</v>
      </c>
      <c r="C28" s="66">
        <v>0.50205999999999995</v>
      </c>
      <c r="D28" s="49"/>
      <c r="E28" s="49"/>
      <c r="F28" s="49"/>
      <c r="G28" s="10" t="s">
        <v>90</v>
      </c>
      <c r="H28" s="66">
        <v>0.209507</v>
      </c>
    </row>
    <row r="29" spans="2:8">
      <c r="B29" s="10" t="s">
        <v>88</v>
      </c>
      <c r="C29" s="66">
        <v>0.49670999999999998</v>
      </c>
      <c r="D29" s="49"/>
      <c r="E29" s="49"/>
      <c r="F29" s="49"/>
      <c r="G29" s="10" t="s">
        <v>88</v>
      </c>
      <c r="H29" s="66">
        <v>0.19719600000000001</v>
      </c>
    </row>
    <row r="30" spans="2:8">
      <c r="B30" s="10" t="s">
        <v>89</v>
      </c>
      <c r="C30" s="66">
        <v>0.49093799999999999</v>
      </c>
      <c r="D30" s="49"/>
      <c r="E30" s="49"/>
      <c r="F30" s="49"/>
      <c r="G30" s="10" t="s">
        <v>89</v>
      </c>
      <c r="H30" s="66">
        <v>0.21537000000000001</v>
      </c>
    </row>
    <row r="31" spans="2:8">
      <c r="B31" s="10" t="s">
        <v>65</v>
      </c>
      <c r="C31" s="66">
        <v>0.48923100000000003</v>
      </c>
      <c r="D31" s="49"/>
      <c r="E31" s="49"/>
      <c r="F31" s="49"/>
      <c r="G31" s="10" t="s">
        <v>65</v>
      </c>
      <c r="H31" s="66">
        <v>0.188442</v>
      </c>
    </row>
    <row r="32" spans="2:8">
      <c r="B32" s="10" t="s">
        <v>79</v>
      </c>
      <c r="C32" s="66">
        <v>0.48840699999999998</v>
      </c>
      <c r="D32" s="49"/>
      <c r="E32" s="49"/>
      <c r="F32" s="49"/>
      <c r="G32" s="10" t="s">
        <v>79</v>
      </c>
      <c r="H32" s="66">
        <v>0.23005800000000001</v>
      </c>
    </row>
    <row r="33" spans="2:9">
      <c r="B33" s="10" t="s">
        <v>91</v>
      </c>
      <c r="C33" s="66">
        <v>0.455955</v>
      </c>
      <c r="D33" s="49"/>
      <c r="E33" s="49"/>
      <c r="F33" s="49"/>
      <c r="G33" s="10" t="s">
        <v>91</v>
      </c>
      <c r="H33" s="66">
        <v>0.22517799999999999</v>
      </c>
      <c r="I33" s="49"/>
    </row>
    <row r="34" spans="2:9">
      <c r="B34" s="10" t="s">
        <v>99</v>
      </c>
      <c r="C34" s="66">
        <v>0.42925600000000003</v>
      </c>
      <c r="D34" s="49"/>
      <c r="E34" s="49"/>
      <c r="F34" s="49"/>
      <c r="G34" s="10" t="s">
        <v>99</v>
      </c>
      <c r="H34" s="66">
        <v>0.20644599999999999</v>
      </c>
      <c r="I34" s="49"/>
    </row>
    <row r="35" spans="2:9">
      <c r="B35" s="10" t="s">
        <v>102</v>
      </c>
      <c r="C35" s="66">
        <v>0.31179099999999998</v>
      </c>
      <c r="D35" s="49"/>
      <c r="E35" s="49"/>
      <c r="F35" s="49"/>
      <c r="G35" s="10" t="s">
        <v>102</v>
      </c>
      <c r="H35" s="66">
        <v>7.8202999999999995E-2</v>
      </c>
      <c r="I35" s="65"/>
    </row>
    <row r="36" spans="2:9">
      <c r="B36" s="10" t="s">
        <v>100</v>
      </c>
      <c r="C36" s="66">
        <v>0.27821800000000002</v>
      </c>
      <c r="D36" s="19"/>
      <c r="E36" s="49"/>
      <c r="F36" s="49"/>
      <c r="G36" s="10" t="s">
        <v>100</v>
      </c>
      <c r="H36" s="66">
        <v>8.7272000000000002E-2</v>
      </c>
      <c r="I36" s="49"/>
    </row>
    <row r="37" spans="2:9">
      <c r="B37" s="65" t="s">
        <v>223</v>
      </c>
      <c r="C37" s="49"/>
      <c r="D37" s="49"/>
      <c r="E37" s="49"/>
      <c r="F37" s="49"/>
      <c r="G37" s="65" t="s">
        <v>224</v>
      </c>
      <c r="H37" s="49"/>
      <c r="I37" s="49"/>
    </row>
    <row r="42" spans="2:9">
      <c r="B42" s="49"/>
      <c r="C42" s="49"/>
      <c r="D42" s="49"/>
      <c r="E42" s="49"/>
      <c r="F42" s="49"/>
      <c r="G42" s="15"/>
      <c r="H42" s="66"/>
      <c r="I42" s="49"/>
    </row>
    <row r="43" spans="2:9">
      <c r="B43" s="49"/>
      <c r="C43" s="49"/>
      <c r="D43" s="49"/>
      <c r="E43" s="49"/>
      <c r="F43" s="49"/>
      <c r="G43" s="15"/>
      <c r="H43" s="66"/>
      <c r="I43" s="49"/>
    </row>
    <row r="44" spans="2:9">
      <c r="B44" s="49"/>
      <c r="C44" s="49"/>
      <c r="D44" s="49"/>
      <c r="E44" s="49"/>
      <c r="F44" s="49"/>
      <c r="G44" s="15"/>
      <c r="H44" s="66"/>
      <c r="I44" s="49"/>
    </row>
    <row r="45" spans="2:9">
      <c r="B45" s="49"/>
      <c r="C45" s="49"/>
      <c r="D45" s="49"/>
      <c r="E45" s="49"/>
      <c r="F45" s="49"/>
      <c r="G45" s="15"/>
      <c r="H45" s="66"/>
      <c r="I45" s="49"/>
    </row>
    <row r="46" spans="2:9">
      <c r="B46" s="49"/>
      <c r="C46" s="49"/>
      <c r="D46" s="49"/>
      <c r="E46" s="49"/>
      <c r="F46" s="49"/>
      <c r="G46" s="15"/>
      <c r="H46" s="66"/>
      <c r="I46" s="49"/>
    </row>
    <row r="47" spans="2:9">
      <c r="B47" s="49"/>
      <c r="C47" s="49"/>
      <c r="D47" s="49"/>
      <c r="E47" s="49"/>
      <c r="F47" s="49"/>
      <c r="G47" s="15"/>
      <c r="H47" s="66"/>
      <c r="I47" s="49"/>
    </row>
    <row r="48" spans="2:9">
      <c r="B48" s="49"/>
      <c r="C48" s="49"/>
      <c r="D48" s="49"/>
      <c r="E48" s="49"/>
      <c r="F48" s="49"/>
      <c r="G48" s="15"/>
      <c r="H48" s="66"/>
      <c r="I48" s="49"/>
    </row>
    <row r="49" spans="7:8">
      <c r="G49" s="15"/>
      <c r="H49" s="66"/>
    </row>
    <row r="50" spans="7:8">
      <c r="G50" s="15"/>
      <c r="H50" s="66"/>
    </row>
    <row r="51" spans="7:8">
      <c r="G51" s="15"/>
      <c r="H51" s="66"/>
    </row>
    <row r="52" spans="7:8">
      <c r="G52" s="15"/>
      <c r="H52" s="66"/>
    </row>
    <row r="53" spans="7:8">
      <c r="G53" s="15"/>
      <c r="H53" s="66"/>
    </row>
    <row r="54" spans="7:8">
      <c r="G54" s="15"/>
      <c r="H54" s="66"/>
    </row>
    <row r="55" spans="7:8">
      <c r="G55" s="15"/>
      <c r="H55" s="66"/>
    </row>
    <row r="56" spans="7:8">
      <c r="G56" s="15"/>
      <c r="H56" s="66"/>
    </row>
    <row r="57" spans="7:8">
      <c r="G57" s="15"/>
      <c r="H57" s="66"/>
    </row>
    <row r="58" spans="7:8">
      <c r="G58" s="15"/>
      <c r="H58" s="66"/>
    </row>
    <row r="59" spans="7:8">
      <c r="G59" s="15"/>
      <c r="H59" s="66"/>
    </row>
    <row r="60" spans="7:8">
      <c r="G60" s="15"/>
      <c r="H60" s="66"/>
    </row>
    <row r="61" spans="7:8">
      <c r="G61" s="15"/>
      <c r="H61" s="66"/>
    </row>
    <row r="62" spans="7:8">
      <c r="G62" s="15"/>
      <c r="H62" s="66"/>
    </row>
    <row r="63" spans="7:8">
      <c r="G63" s="15"/>
      <c r="H63" s="66"/>
    </row>
    <row r="64" spans="7:8">
      <c r="G64" s="15"/>
      <c r="H64" s="66"/>
    </row>
    <row r="65" spans="7:8">
      <c r="G65" s="15"/>
      <c r="H65" s="66"/>
    </row>
    <row r="66" spans="7:8">
      <c r="G66" s="15"/>
      <c r="H66" s="66"/>
    </row>
    <row r="67" spans="7:8">
      <c r="G67" s="15"/>
      <c r="H67" s="66"/>
    </row>
    <row r="68" spans="7:8">
      <c r="G68" s="15"/>
      <c r="H68" s="66"/>
    </row>
    <row r="69" spans="7:8">
      <c r="G69" s="15"/>
      <c r="H69" s="66"/>
    </row>
  </sheetData>
  <sortState xmlns:xlrd2="http://schemas.microsoft.com/office/spreadsheetml/2017/richdata2" ref="B8:D37">
    <sortCondition descending="1" ref="C9:C37"/>
  </sortState>
  <hyperlinks>
    <hyperlink ref="A1" location="Índice!A1" display="Índice" xr:uid="{0CFC1192-DF8E-4860-B098-097DCD13E3BA}"/>
  </hyperlinks>
  <printOptions horizontalCentered="1"/>
  <pageMargins left="0.25" right="0.25" top="0.75" bottom="0.75" header="0.3" footer="0.3"/>
  <pageSetup paperSize="9" scale="66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1F66-CC3B-4572-81C7-BDC0D6BC6E2D}">
  <sheetPr>
    <pageSetUpPr fitToPage="1"/>
  </sheetPr>
  <dimension ref="A1:J37"/>
  <sheetViews>
    <sheetView workbookViewId="0"/>
  </sheetViews>
  <sheetFormatPr defaultColWidth="8.85546875" defaultRowHeight="11.45"/>
  <cols>
    <col min="1" max="1" width="14.28515625" style="3" customWidth="1"/>
    <col min="2" max="2" width="26.140625" style="3" bestFit="1" customWidth="1"/>
    <col min="3" max="4" width="8.85546875" style="3"/>
    <col min="5" max="5" width="10.7109375" style="3" bestFit="1" customWidth="1"/>
    <col min="6" max="16384" width="8.85546875" style="3"/>
  </cols>
  <sheetData>
    <row r="1" spans="1:10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19"/>
    </row>
    <row r="2" spans="1:10" ht="24.2" customHeight="1">
      <c r="A2" s="17"/>
      <c r="B2" s="49"/>
      <c r="C2" s="49"/>
      <c r="D2" s="49"/>
      <c r="E2" s="49"/>
      <c r="F2" s="49"/>
      <c r="G2" s="49"/>
      <c r="H2" s="49"/>
      <c r="I2" s="49"/>
      <c r="J2" s="19"/>
    </row>
    <row r="3" spans="1:10" ht="24.2" customHeight="1">
      <c r="A3" s="17"/>
      <c r="B3" s="49"/>
      <c r="C3" s="49"/>
      <c r="D3" s="49"/>
      <c r="E3" s="49"/>
      <c r="F3" s="49"/>
      <c r="G3" s="49"/>
      <c r="H3" s="49"/>
      <c r="I3" s="49"/>
      <c r="J3" s="19"/>
    </row>
    <row r="4" spans="1:10" ht="24.2" customHeight="1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10" ht="13.9">
      <c r="A5" s="5"/>
      <c r="B5" s="5" t="s">
        <v>225</v>
      </c>
      <c r="C5" s="49"/>
      <c r="D5" s="49"/>
      <c r="E5" s="49"/>
      <c r="F5" s="49"/>
      <c r="G5" s="49"/>
      <c r="H5" s="49"/>
      <c r="I5" s="49"/>
      <c r="J5" s="49"/>
    </row>
    <row r="6" spans="1:10">
      <c r="A6" s="49"/>
      <c r="B6" s="49" t="s">
        <v>218</v>
      </c>
      <c r="C6" s="49"/>
      <c r="D6" s="49"/>
      <c r="E6" s="49"/>
      <c r="F6" s="49"/>
      <c r="G6" s="49"/>
      <c r="H6" s="49"/>
      <c r="I6" s="49"/>
      <c r="J6" s="49"/>
    </row>
    <row r="8" spans="1:10">
      <c r="A8" s="49"/>
      <c r="B8" s="49"/>
      <c r="C8" s="13">
        <v>2022</v>
      </c>
      <c r="D8" s="49"/>
      <c r="E8" s="13" t="s">
        <v>219</v>
      </c>
      <c r="F8" s="49"/>
      <c r="G8" s="49"/>
      <c r="H8" s="49"/>
      <c r="I8" s="49"/>
      <c r="J8" s="49"/>
    </row>
    <row r="9" spans="1:10">
      <c r="A9" s="49"/>
      <c r="B9" s="10" t="s">
        <v>54</v>
      </c>
      <c r="C9" s="66">
        <v>0.86057899999999998</v>
      </c>
      <c r="D9" s="49"/>
      <c r="E9" s="68">
        <v>0.54860200000000003</v>
      </c>
      <c r="F9" s="49"/>
      <c r="G9" s="49"/>
      <c r="H9" s="49"/>
      <c r="I9" s="49"/>
      <c r="J9" s="49"/>
    </row>
    <row r="10" spans="1:10">
      <c r="A10" s="49"/>
      <c r="B10" s="10" t="s">
        <v>58</v>
      </c>
      <c r="C10" s="66">
        <v>0.81639899999999999</v>
      </c>
      <c r="D10" s="49"/>
      <c r="E10" s="68">
        <v>0.54860200000000003</v>
      </c>
      <c r="F10" s="49"/>
      <c r="G10" s="49"/>
      <c r="H10" s="49"/>
      <c r="I10" s="49"/>
      <c r="J10" s="49"/>
    </row>
    <row r="11" spans="1:10">
      <c r="A11" s="49"/>
      <c r="B11" s="10" t="s">
        <v>51</v>
      </c>
      <c r="C11" s="66">
        <v>0.79381400000000002</v>
      </c>
      <c r="D11" s="49"/>
      <c r="E11" s="68">
        <v>0.54860200000000003</v>
      </c>
      <c r="F11" s="49"/>
      <c r="G11" s="49"/>
      <c r="H11" s="49"/>
      <c r="I11" s="49"/>
      <c r="J11" s="49"/>
    </row>
    <row r="12" spans="1:10">
      <c r="A12" s="49"/>
      <c r="B12" s="10" t="s">
        <v>56</v>
      </c>
      <c r="C12" s="66">
        <v>0.75334699999999999</v>
      </c>
      <c r="D12" s="49"/>
      <c r="E12" s="68">
        <v>0.54860200000000003</v>
      </c>
      <c r="F12" s="49"/>
      <c r="G12" s="49"/>
      <c r="H12" s="49"/>
      <c r="I12" s="49"/>
      <c r="J12" s="49"/>
    </row>
    <row r="13" spans="1:10">
      <c r="A13" s="49"/>
      <c r="B13" s="10" t="s">
        <v>188</v>
      </c>
      <c r="C13" s="66">
        <v>0.72828300000000001</v>
      </c>
      <c r="D13" s="49"/>
      <c r="E13" s="68">
        <v>0.54860200000000003</v>
      </c>
      <c r="F13" s="49"/>
      <c r="G13" s="49"/>
      <c r="H13" s="49"/>
      <c r="I13" s="49"/>
      <c r="J13" s="49"/>
    </row>
    <row r="14" spans="1:10">
      <c r="A14" s="49"/>
      <c r="B14" s="10" t="s">
        <v>90</v>
      </c>
      <c r="C14" s="66">
        <v>0.66224700000000003</v>
      </c>
      <c r="D14" s="49"/>
      <c r="E14" s="68">
        <v>0.54860200000000003</v>
      </c>
      <c r="F14" s="49"/>
      <c r="G14" s="49"/>
      <c r="H14" s="49"/>
      <c r="I14" s="49"/>
      <c r="J14" s="49"/>
    </row>
    <row r="15" spans="1:10">
      <c r="A15" s="49"/>
      <c r="B15" s="10" t="s">
        <v>71</v>
      </c>
      <c r="C15" s="66">
        <v>0.65348399999999995</v>
      </c>
      <c r="D15" s="49"/>
      <c r="E15" s="68">
        <v>0.54860200000000003</v>
      </c>
      <c r="F15" s="49"/>
      <c r="G15" s="49"/>
      <c r="H15" s="49"/>
      <c r="I15" s="49"/>
      <c r="J15" s="49"/>
    </row>
    <row r="16" spans="1:10">
      <c r="A16" s="49"/>
      <c r="B16" s="10" t="s">
        <v>70</v>
      </c>
      <c r="C16" s="66">
        <v>0.644339</v>
      </c>
      <c r="D16" s="49"/>
      <c r="E16" s="68">
        <v>0.54860200000000003</v>
      </c>
      <c r="F16" s="49"/>
      <c r="G16" s="49"/>
      <c r="H16" s="49"/>
      <c r="I16" s="49"/>
      <c r="J16" s="49"/>
    </row>
    <row r="17" spans="2:5">
      <c r="B17" s="10" t="s">
        <v>61</v>
      </c>
      <c r="C17" s="66">
        <v>0.64192099999999996</v>
      </c>
      <c r="D17" s="49"/>
      <c r="E17" s="68">
        <v>0.54860200000000003</v>
      </c>
    </row>
    <row r="18" spans="2:5">
      <c r="B18" s="10" t="s">
        <v>91</v>
      </c>
      <c r="C18" s="66">
        <v>0.60314699999999999</v>
      </c>
      <c r="D18" s="49"/>
      <c r="E18" s="68">
        <v>0.54860200000000003</v>
      </c>
    </row>
    <row r="19" spans="2:5">
      <c r="B19" s="10" t="s">
        <v>86</v>
      </c>
      <c r="C19" s="66">
        <v>0.59682599999999997</v>
      </c>
      <c r="D19" s="49"/>
      <c r="E19" s="68">
        <v>0.54860200000000003</v>
      </c>
    </row>
    <row r="20" spans="2:5">
      <c r="B20" s="10" t="s">
        <v>65</v>
      </c>
      <c r="C20" s="66">
        <v>0.58928599999999998</v>
      </c>
      <c r="D20" s="49"/>
      <c r="E20" s="68">
        <v>0.54860200000000003</v>
      </c>
    </row>
    <row r="21" spans="2:5">
      <c r="B21" s="10" t="s">
        <v>79</v>
      </c>
      <c r="C21" s="66">
        <v>0.56694900000000004</v>
      </c>
      <c r="D21" s="49"/>
      <c r="E21" s="68">
        <v>0.54860200000000003</v>
      </c>
    </row>
    <row r="22" spans="2:5">
      <c r="B22" s="10" t="s">
        <v>88</v>
      </c>
      <c r="C22" s="66">
        <v>0.55154199999999998</v>
      </c>
      <c r="D22" s="49"/>
      <c r="E22" s="68">
        <v>0.54860200000000003</v>
      </c>
    </row>
    <row r="23" spans="2:5">
      <c r="B23" s="10" t="s">
        <v>134</v>
      </c>
      <c r="C23" s="66">
        <v>0.54860200000000003</v>
      </c>
      <c r="D23" s="49"/>
      <c r="E23" s="68">
        <v>0.54860200000000003</v>
      </c>
    </row>
    <row r="24" spans="2:5">
      <c r="B24" s="10" t="s">
        <v>72</v>
      </c>
      <c r="C24" s="66">
        <v>0.53997300000000004</v>
      </c>
      <c r="D24" s="49"/>
      <c r="E24" s="68">
        <v>0.54860200000000003</v>
      </c>
    </row>
    <row r="25" spans="2:5">
      <c r="B25" s="10" t="s">
        <v>63</v>
      </c>
      <c r="C25" s="66">
        <v>0.53911100000000001</v>
      </c>
      <c r="D25" s="49"/>
      <c r="E25" s="68">
        <v>0.54860200000000003</v>
      </c>
    </row>
    <row r="26" spans="2:5">
      <c r="B26" s="10" t="s">
        <v>131</v>
      </c>
      <c r="C26" s="66">
        <v>0.52535399999999999</v>
      </c>
      <c r="D26" s="49"/>
      <c r="E26" s="68">
        <v>0.54860200000000003</v>
      </c>
    </row>
    <row r="27" spans="2:5">
      <c r="B27" s="10" t="s">
        <v>92</v>
      </c>
      <c r="C27" s="66">
        <v>0.51912899999999995</v>
      </c>
      <c r="D27" s="49"/>
      <c r="E27" s="68">
        <v>0.54860200000000003</v>
      </c>
    </row>
    <row r="28" spans="2:5">
      <c r="B28" s="10" t="s">
        <v>132</v>
      </c>
      <c r="C28" s="66">
        <v>0.49658200000000002</v>
      </c>
      <c r="D28" s="49"/>
      <c r="E28" s="68">
        <v>0.54860200000000003</v>
      </c>
    </row>
    <row r="29" spans="2:5">
      <c r="B29" s="10" t="s">
        <v>78</v>
      </c>
      <c r="C29" s="66">
        <v>0.46989900000000001</v>
      </c>
      <c r="D29" s="49"/>
      <c r="E29" s="68">
        <v>0.54860200000000003</v>
      </c>
    </row>
    <row r="30" spans="2:5">
      <c r="B30" s="10" t="s">
        <v>98</v>
      </c>
      <c r="C30" s="66">
        <v>0.429977</v>
      </c>
      <c r="D30" s="49"/>
      <c r="E30" s="68">
        <v>0.54860200000000003</v>
      </c>
    </row>
    <row r="31" spans="2:5">
      <c r="B31" s="10" t="s">
        <v>99</v>
      </c>
      <c r="C31" s="66">
        <v>0.39825199999999999</v>
      </c>
      <c r="D31" s="49"/>
      <c r="E31" s="68">
        <v>0.54860200000000003</v>
      </c>
    </row>
    <row r="32" spans="2:5">
      <c r="B32" s="10" t="s">
        <v>96</v>
      </c>
      <c r="C32" s="66">
        <v>0.38772200000000001</v>
      </c>
      <c r="D32" s="49"/>
      <c r="E32" s="68">
        <v>0.54860200000000003</v>
      </c>
    </row>
    <row r="33" spans="2:5">
      <c r="B33" s="10" t="s">
        <v>85</v>
      </c>
      <c r="C33" s="66">
        <v>0.38136300000000001</v>
      </c>
      <c r="D33" s="49"/>
      <c r="E33" s="68">
        <v>0.54860200000000003</v>
      </c>
    </row>
    <row r="34" spans="2:5">
      <c r="B34" s="10" t="s">
        <v>89</v>
      </c>
      <c r="C34" s="66">
        <v>0.34482200000000002</v>
      </c>
      <c r="D34" s="49"/>
      <c r="E34" s="68">
        <v>0.54860200000000003</v>
      </c>
    </row>
    <row r="35" spans="2:5">
      <c r="B35" s="10" t="s">
        <v>102</v>
      </c>
      <c r="C35" s="66">
        <v>0.25236599999999998</v>
      </c>
      <c r="D35" s="49"/>
      <c r="E35" s="68">
        <v>0.54860200000000003</v>
      </c>
    </row>
    <row r="36" spans="2:5">
      <c r="B36" s="10" t="s">
        <v>100</v>
      </c>
      <c r="C36" s="66">
        <v>0.222299</v>
      </c>
      <c r="D36" s="49"/>
      <c r="E36" s="68">
        <v>0.54860200000000003</v>
      </c>
    </row>
    <row r="37" spans="2:5">
      <c r="B37" s="65" t="s">
        <v>226</v>
      </c>
      <c r="C37" s="49"/>
      <c r="D37" s="49"/>
      <c r="E37" s="49"/>
    </row>
  </sheetData>
  <sortState xmlns:xlrd2="http://schemas.microsoft.com/office/spreadsheetml/2017/richdata2" ref="B9:C37">
    <sortCondition descending="1" ref="C9:C37"/>
  </sortState>
  <hyperlinks>
    <hyperlink ref="A1" location="Índice!A1" display="Índice" xr:uid="{2AC6E093-D950-4CB3-BC08-9A937D75A9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1057-75F6-4EC4-B8A0-E0D18E02B317}">
  <sheetPr>
    <pageSetUpPr fitToPage="1"/>
  </sheetPr>
  <dimension ref="A1:I37"/>
  <sheetViews>
    <sheetView workbookViewId="0"/>
  </sheetViews>
  <sheetFormatPr defaultColWidth="8.85546875" defaultRowHeight="11.45"/>
  <cols>
    <col min="1" max="1" width="13.28515625" style="3" customWidth="1"/>
    <col min="2" max="2" width="26.28515625" style="3" bestFit="1" customWidth="1"/>
    <col min="3" max="4" width="8.85546875" style="3"/>
    <col min="5" max="5" width="10.7109375" style="3" bestFit="1" customWidth="1"/>
    <col min="6" max="16384" width="8.85546875" style="3"/>
  </cols>
  <sheetData>
    <row r="1" spans="1:9" ht="14.45">
      <c r="A1" s="17" t="s">
        <v>47</v>
      </c>
      <c r="B1" s="49"/>
      <c r="C1" s="49"/>
      <c r="D1" s="49"/>
      <c r="E1" s="49"/>
      <c r="F1" s="49"/>
      <c r="G1" s="49"/>
      <c r="H1" s="49"/>
      <c r="I1" s="49"/>
    </row>
    <row r="2" spans="1:9" ht="24.2" customHeight="1">
      <c r="A2" s="17"/>
      <c r="B2" s="49"/>
      <c r="C2" s="49"/>
      <c r="D2" s="49"/>
      <c r="E2" s="49"/>
      <c r="F2" s="49"/>
      <c r="G2" s="49"/>
      <c r="H2" s="49"/>
      <c r="I2" s="49"/>
    </row>
    <row r="3" spans="1:9" ht="24.2" customHeight="1">
      <c r="A3" s="17"/>
      <c r="B3" s="49"/>
      <c r="C3" s="49"/>
      <c r="D3" s="49"/>
      <c r="E3" s="49"/>
      <c r="F3" s="49"/>
      <c r="G3" s="49"/>
      <c r="H3" s="49"/>
      <c r="I3" s="49"/>
    </row>
    <row r="4" spans="1:9" ht="24.2" customHeight="1">
      <c r="A4" s="49"/>
      <c r="B4" s="49"/>
      <c r="C4" s="49"/>
      <c r="D4" s="49"/>
      <c r="E4" s="49"/>
      <c r="F4" s="49"/>
      <c r="G4" s="49"/>
      <c r="H4" s="49"/>
      <c r="I4" s="49"/>
    </row>
    <row r="5" spans="1:9" ht="13.9">
      <c r="A5" s="5"/>
      <c r="B5" s="5" t="s">
        <v>227</v>
      </c>
      <c r="C5" s="49"/>
      <c r="D5" s="49"/>
      <c r="E5" s="49"/>
      <c r="F5" s="49"/>
      <c r="G5" s="49"/>
      <c r="H5" s="49"/>
      <c r="I5" s="49"/>
    </row>
    <row r="6" spans="1:9">
      <c r="A6" s="49"/>
      <c r="B6" s="49" t="s">
        <v>130</v>
      </c>
      <c r="C6" s="49"/>
      <c r="D6" s="49"/>
      <c r="E6" s="49"/>
      <c r="F6" s="49"/>
      <c r="G6" s="49"/>
      <c r="H6" s="49"/>
      <c r="I6" s="49"/>
    </row>
    <row r="8" spans="1:9">
      <c r="A8" s="49"/>
      <c r="B8" s="49"/>
      <c r="C8" s="13">
        <v>2022</v>
      </c>
      <c r="D8" s="49"/>
      <c r="E8" s="14" t="s">
        <v>219</v>
      </c>
      <c r="F8" s="49"/>
      <c r="G8" s="49"/>
      <c r="H8" s="49"/>
      <c r="I8" s="19"/>
    </row>
    <row r="9" spans="1:9">
      <c r="A9" s="49"/>
      <c r="B9" s="10" t="s">
        <v>61</v>
      </c>
      <c r="C9" s="69">
        <v>100</v>
      </c>
      <c r="D9" s="49"/>
      <c r="E9" s="70">
        <v>81.7102</v>
      </c>
      <c r="F9" s="49"/>
      <c r="G9" s="49"/>
      <c r="H9" s="49"/>
      <c r="I9" s="49"/>
    </row>
    <row r="10" spans="1:9">
      <c r="A10" s="49"/>
      <c r="B10" s="10" t="s">
        <v>72</v>
      </c>
      <c r="C10" s="69">
        <v>97.5</v>
      </c>
      <c r="D10" s="49"/>
      <c r="E10" s="70">
        <v>81.7102</v>
      </c>
      <c r="F10" s="49"/>
      <c r="G10" s="49"/>
      <c r="H10" s="49"/>
      <c r="I10" s="49"/>
    </row>
    <row r="11" spans="1:9">
      <c r="A11" s="49"/>
      <c r="B11" s="10" t="s">
        <v>188</v>
      </c>
      <c r="C11" s="69">
        <v>97.222200000000001</v>
      </c>
      <c r="D11" s="49"/>
      <c r="E11" s="70">
        <v>81.7102</v>
      </c>
      <c r="F11" s="49"/>
      <c r="G11" s="49"/>
      <c r="H11" s="49"/>
      <c r="I11" s="49"/>
    </row>
    <row r="12" spans="1:9">
      <c r="A12" s="49"/>
      <c r="B12" s="10" t="s">
        <v>63</v>
      </c>
      <c r="C12" s="69">
        <v>96.666700000000006</v>
      </c>
      <c r="D12" s="49"/>
      <c r="E12" s="70">
        <v>81.7102</v>
      </c>
      <c r="F12" s="49"/>
      <c r="G12" s="49"/>
      <c r="H12" s="49"/>
      <c r="I12" s="49"/>
    </row>
    <row r="13" spans="1:9">
      <c r="A13" s="49"/>
      <c r="B13" s="10" t="s">
        <v>86</v>
      </c>
      <c r="C13" s="69">
        <v>93.625</v>
      </c>
      <c r="D13" s="49"/>
      <c r="E13" s="70">
        <v>81.7102</v>
      </c>
      <c r="F13" s="49"/>
      <c r="G13" s="49"/>
      <c r="H13" s="49"/>
      <c r="I13" s="49"/>
    </row>
    <row r="14" spans="1:9">
      <c r="A14" s="49"/>
      <c r="B14" s="10" t="s">
        <v>79</v>
      </c>
      <c r="C14" s="69">
        <v>92.8125</v>
      </c>
      <c r="D14" s="49"/>
      <c r="E14" s="70">
        <v>81.7102</v>
      </c>
      <c r="F14" s="49"/>
      <c r="G14" s="49"/>
      <c r="H14" s="49"/>
      <c r="I14" s="49"/>
    </row>
    <row r="15" spans="1:9">
      <c r="A15" s="49"/>
      <c r="B15" s="10" t="s">
        <v>58</v>
      </c>
      <c r="C15" s="69">
        <v>92.5</v>
      </c>
      <c r="D15" s="49"/>
      <c r="E15" s="70">
        <v>81.7102</v>
      </c>
      <c r="F15" s="49"/>
      <c r="G15" s="49"/>
      <c r="H15" s="49"/>
      <c r="I15" s="49"/>
    </row>
    <row r="16" spans="1:9">
      <c r="A16" s="49"/>
      <c r="B16" s="10" t="s">
        <v>51</v>
      </c>
      <c r="C16" s="69">
        <v>88.6905</v>
      </c>
      <c r="D16" s="49"/>
      <c r="E16" s="70">
        <v>81.7102</v>
      </c>
      <c r="F16" s="49"/>
      <c r="G16" s="49"/>
      <c r="H16" s="49"/>
      <c r="I16" s="49"/>
    </row>
    <row r="17" spans="2:5">
      <c r="B17" s="10" t="s">
        <v>54</v>
      </c>
      <c r="C17" s="69">
        <v>87.847200000000001</v>
      </c>
      <c r="D17" s="49"/>
      <c r="E17" s="70">
        <v>81.7102</v>
      </c>
    </row>
    <row r="18" spans="2:5">
      <c r="B18" s="10" t="s">
        <v>56</v>
      </c>
      <c r="C18" s="69">
        <v>87.777799999999999</v>
      </c>
      <c r="D18" s="49"/>
      <c r="E18" s="70">
        <v>81.7102</v>
      </c>
    </row>
    <row r="19" spans="2:5">
      <c r="B19" s="10" t="s">
        <v>85</v>
      </c>
      <c r="C19" s="69">
        <v>85.833299999999994</v>
      </c>
      <c r="D19" s="49"/>
      <c r="E19" s="70">
        <v>81.7102</v>
      </c>
    </row>
    <row r="20" spans="2:5">
      <c r="B20" s="10" t="s">
        <v>90</v>
      </c>
      <c r="C20" s="69">
        <v>85.798599999999993</v>
      </c>
      <c r="D20" s="49"/>
      <c r="E20" s="70">
        <v>81.7102</v>
      </c>
    </row>
    <row r="21" spans="2:5">
      <c r="B21" s="10" t="s">
        <v>88</v>
      </c>
      <c r="C21" s="69">
        <v>83.958299999999994</v>
      </c>
      <c r="D21" s="49"/>
      <c r="E21" s="70">
        <v>81.7102</v>
      </c>
    </row>
    <row r="22" spans="2:5">
      <c r="B22" s="10" t="s">
        <v>92</v>
      </c>
      <c r="C22" s="69">
        <v>81.944400000000002</v>
      </c>
      <c r="D22" s="49"/>
      <c r="E22" s="70">
        <v>81.7102</v>
      </c>
    </row>
    <row r="23" spans="2:5">
      <c r="B23" s="10" t="s">
        <v>134</v>
      </c>
      <c r="C23" s="69">
        <v>81.7102</v>
      </c>
      <c r="D23" s="49"/>
      <c r="E23" s="70">
        <v>81.7102</v>
      </c>
    </row>
    <row r="24" spans="2:5">
      <c r="B24" s="10" t="s">
        <v>70</v>
      </c>
      <c r="C24" s="69">
        <v>81.428600000000003</v>
      </c>
      <c r="D24" s="49"/>
      <c r="E24" s="70">
        <v>81.7102</v>
      </c>
    </row>
    <row r="25" spans="2:5">
      <c r="B25" s="10" t="s">
        <v>71</v>
      </c>
      <c r="C25" s="69">
        <v>81.011899999999997</v>
      </c>
      <c r="D25" s="49"/>
      <c r="E25" s="70">
        <v>81.7102</v>
      </c>
    </row>
    <row r="26" spans="2:5">
      <c r="B26" s="10" t="s">
        <v>131</v>
      </c>
      <c r="C26" s="69">
        <v>80.75</v>
      </c>
      <c r="D26" s="49"/>
      <c r="E26" s="70">
        <v>81.7102</v>
      </c>
    </row>
    <row r="27" spans="2:5">
      <c r="B27" s="10" t="s">
        <v>78</v>
      </c>
      <c r="C27" s="69">
        <v>80.138900000000007</v>
      </c>
      <c r="D27" s="49"/>
      <c r="E27" s="70">
        <v>81.7102</v>
      </c>
    </row>
    <row r="28" spans="2:5">
      <c r="B28" s="10" t="s">
        <v>65</v>
      </c>
      <c r="C28" s="69">
        <v>79.855699999999999</v>
      </c>
      <c r="D28" s="49"/>
      <c r="E28" s="70">
        <v>81.7102</v>
      </c>
    </row>
    <row r="29" spans="2:5">
      <c r="B29" s="10" t="s">
        <v>91</v>
      </c>
      <c r="C29" s="69">
        <v>78.743099999999998</v>
      </c>
      <c r="D29" s="49"/>
      <c r="E29" s="70">
        <v>81.7102</v>
      </c>
    </row>
    <row r="30" spans="2:5">
      <c r="B30" s="10" t="s">
        <v>102</v>
      </c>
      <c r="C30" s="69">
        <v>76.232600000000005</v>
      </c>
      <c r="D30" s="49"/>
      <c r="E30" s="70">
        <v>81.7102</v>
      </c>
    </row>
    <row r="31" spans="2:5">
      <c r="B31" s="10" t="s">
        <v>98</v>
      </c>
      <c r="C31" s="69">
        <v>74.541200000000003</v>
      </c>
      <c r="D31" s="49"/>
      <c r="E31" s="70">
        <v>81.7102</v>
      </c>
    </row>
    <row r="32" spans="2:5">
      <c r="B32" s="10" t="s">
        <v>89</v>
      </c>
      <c r="C32" s="69">
        <v>73.75</v>
      </c>
      <c r="D32" s="49"/>
      <c r="E32" s="70">
        <v>81.7102</v>
      </c>
    </row>
    <row r="33" spans="2:5">
      <c r="B33" s="10" t="s">
        <v>99</v>
      </c>
      <c r="C33" s="69">
        <v>69.618099999999998</v>
      </c>
      <c r="D33" s="49"/>
      <c r="E33" s="70">
        <v>81.7102</v>
      </c>
    </row>
    <row r="34" spans="2:5">
      <c r="B34" s="10" t="s">
        <v>132</v>
      </c>
      <c r="C34" s="69">
        <v>68.055599999999998</v>
      </c>
      <c r="D34" s="49"/>
      <c r="E34" s="70">
        <v>81.7102</v>
      </c>
    </row>
    <row r="35" spans="2:5">
      <c r="B35" s="10" t="s">
        <v>96</v>
      </c>
      <c r="C35" s="69">
        <v>47.604199999999999</v>
      </c>
      <c r="D35" s="49"/>
      <c r="E35" s="70">
        <v>81.7102</v>
      </c>
    </row>
    <row r="36" spans="2:5">
      <c r="B36" s="10" t="s">
        <v>100</v>
      </c>
      <c r="C36" s="69">
        <v>42.268799999999999</v>
      </c>
      <c r="D36" s="49"/>
      <c r="E36" s="70">
        <v>81.7102</v>
      </c>
    </row>
    <row r="37" spans="2:5">
      <c r="B37" s="65" t="s">
        <v>228</v>
      </c>
      <c r="C37" s="49"/>
      <c r="D37" s="49"/>
      <c r="E37" s="49"/>
    </row>
  </sheetData>
  <sortState xmlns:xlrd2="http://schemas.microsoft.com/office/spreadsheetml/2017/richdata2" ref="B9:C37">
    <sortCondition descending="1" ref="C9:C37"/>
  </sortState>
  <hyperlinks>
    <hyperlink ref="A1" location="Índice!A1" display="Índice" xr:uid="{65828EFE-D857-4497-955E-38820DDE62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03A5-1550-4A3E-BAD8-C1887C1B3296}">
  <sheetPr>
    <pageSetUpPr fitToPage="1"/>
  </sheetPr>
  <dimension ref="A1:F38"/>
  <sheetViews>
    <sheetView workbookViewId="0"/>
  </sheetViews>
  <sheetFormatPr defaultColWidth="8.85546875" defaultRowHeight="11.45"/>
  <cols>
    <col min="1" max="1" width="10.5703125" style="3" customWidth="1"/>
    <col min="2" max="2" width="13.42578125" style="3" customWidth="1"/>
    <col min="3" max="7" width="8.85546875" style="3"/>
    <col min="8" max="8" width="11.42578125" style="3" bestFit="1" customWidth="1"/>
    <col min="9" max="12" width="8.85546875" style="3"/>
    <col min="13" max="13" width="16.28515625" style="3" customWidth="1"/>
    <col min="14" max="16384" width="8.85546875" style="3"/>
  </cols>
  <sheetData>
    <row r="1" spans="1:6" ht="14.45">
      <c r="A1" s="17" t="s">
        <v>47</v>
      </c>
      <c r="B1" s="49"/>
      <c r="C1" s="49"/>
      <c r="D1" s="49"/>
      <c r="E1" s="49"/>
      <c r="F1" s="49"/>
    </row>
    <row r="2" spans="1:6" ht="24.2" customHeight="1">
      <c r="A2" s="17"/>
      <c r="B2" s="49"/>
      <c r="C2" s="49"/>
      <c r="D2" s="49"/>
      <c r="E2" s="49"/>
      <c r="F2" s="49"/>
    </row>
    <row r="3" spans="1:6" ht="24.2" customHeight="1">
      <c r="A3" s="17"/>
      <c r="B3" s="49"/>
      <c r="C3" s="49"/>
      <c r="D3" s="49"/>
      <c r="E3" s="49"/>
      <c r="F3" s="49"/>
    </row>
    <row r="4" spans="1:6" ht="24.2" customHeight="1">
      <c r="A4" s="49"/>
      <c r="B4" s="49"/>
      <c r="C4" s="49"/>
      <c r="D4" s="49"/>
      <c r="E4" s="49"/>
      <c r="F4" s="49"/>
    </row>
    <row r="5" spans="1:6" ht="13.9">
      <c r="A5" s="5"/>
      <c r="B5" s="5" t="s">
        <v>229</v>
      </c>
      <c r="C5" s="49"/>
      <c r="D5" s="49"/>
      <c r="E5" s="49"/>
      <c r="F5" s="49"/>
    </row>
    <row r="6" spans="1:6">
      <c r="A6" s="49"/>
      <c r="B6" s="49" t="s">
        <v>230</v>
      </c>
      <c r="C6" s="49"/>
      <c r="D6" s="49"/>
      <c r="E6" s="49"/>
      <c r="F6" s="49"/>
    </row>
    <row r="8" spans="1:6">
      <c r="A8" s="49"/>
      <c r="B8" s="49"/>
      <c r="C8" s="13">
        <v>2019</v>
      </c>
      <c r="D8" s="13">
        <v>2020</v>
      </c>
      <c r="E8" s="13">
        <v>2021</v>
      </c>
      <c r="F8" s="13">
        <v>2022</v>
      </c>
    </row>
    <row r="9" spans="1:6">
      <c r="A9" s="49"/>
      <c r="B9" s="10" t="s">
        <v>102</v>
      </c>
      <c r="C9" s="49">
        <v>5.9538718145028984</v>
      </c>
      <c r="D9" s="49">
        <v>6.1837207303190773</v>
      </c>
      <c r="E9" s="49">
        <v>5.9079138445304169</v>
      </c>
      <c r="F9" s="49">
        <v>4.1778533896878347</v>
      </c>
    </row>
    <row r="10" spans="1:6">
      <c r="A10" s="49"/>
      <c r="B10" s="10" t="s">
        <v>85</v>
      </c>
      <c r="C10" s="49">
        <v>3.604396806299901</v>
      </c>
      <c r="D10" s="49">
        <v>7.2708896107448266</v>
      </c>
      <c r="E10" s="49">
        <v>4.9914324858732453</v>
      </c>
      <c r="F10" s="49">
        <v>5.1605128614086855</v>
      </c>
    </row>
    <row r="11" spans="1:6">
      <c r="A11" s="49"/>
      <c r="B11" s="10" t="s">
        <v>132</v>
      </c>
      <c r="C11" s="49">
        <v>3.0002460899048446</v>
      </c>
      <c r="D11" s="49">
        <v>3.817529637627739</v>
      </c>
      <c r="E11" s="49">
        <v>3.6472598265093943</v>
      </c>
      <c r="F11" s="49">
        <v>6.2016534198144555</v>
      </c>
    </row>
    <row r="12" spans="1:6">
      <c r="A12" s="49"/>
      <c r="B12" s="10" t="s">
        <v>100</v>
      </c>
      <c r="C12" s="49">
        <v>25.555206168653612</v>
      </c>
      <c r="D12" s="49">
        <v>16.735653981510183</v>
      </c>
      <c r="E12" s="49">
        <v>12.506579626862049</v>
      </c>
      <c r="F12" s="49">
        <v>7.7053262092736832</v>
      </c>
    </row>
    <row r="13" spans="1:6">
      <c r="A13" s="49"/>
      <c r="B13" s="10" t="s">
        <v>90</v>
      </c>
      <c r="C13" s="49">
        <v>1.45630537022859</v>
      </c>
      <c r="D13" s="49">
        <v>2.4106052041355919</v>
      </c>
      <c r="E13" s="49">
        <v>2.3030871671455433</v>
      </c>
      <c r="F13" s="49">
        <v>9.9027973453130951</v>
      </c>
    </row>
    <row r="14" spans="1:6">
      <c r="A14" s="49"/>
      <c r="B14" s="10" t="s">
        <v>188</v>
      </c>
      <c r="C14" s="49">
        <v>14.344853986656458</v>
      </c>
      <c r="D14" s="49">
        <v>23.258667264064684</v>
      </c>
      <c r="E14" s="49">
        <v>28.758849053715892</v>
      </c>
      <c r="F14" s="49">
        <v>17.13141409039758</v>
      </c>
    </row>
    <row r="15" spans="1:6">
      <c r="A15" s="49"/>
      <c r="B15" s="10" t="s">
        <v>79</v>
      </c>
      <c r="C15" s="49">
        <v>20.25210543585256</v>
      </c>
      <c r="D15" s="49">
        <v>15.200827326791474</v>
      </c>
      <c r="E15" s="49">
        <v>16.416900090465976</v>
      </c>
      <c r="F15" s="49">
        <v>18.287744668031223</v>
      </c>
    </row>
    <row r="16" spans="1:6">
      <c r="A16" s="49"/>
      <c r="B16" s="10" t="s">
        <v>63</v>
      </c>
      <c r="C16" s="49">
        <v>31.663841189981408</v>
      </c>
      <c r="D16" s="49">
        <v>29.589827214779348</v>
      </c>
      <c r="E16" s="49">
        <v>28.270058995765396</v>
      </c>
      <c r="F16" s="49">
        <v>20.947748035124096</v>
      </c>
    </row>
    <row r="17" spans="2:6">
      <c r="B17" s="10" t="s">
        <v>98</v>
      </c>
      <c r="C17" s="49">
        <v>12.868041124357429</v>
      </c>
      <c r="D17" s="49">
        <v>13.793902893299325</v>
      </c>
      <c r="E17" s="49">
        <v>24.054244745942409</v>
      </c>
      <c r="F17" s="49">
        <v>24.591296951008797</v>
      </c>
    </row>
    <row r="18" spans="2:6">
      <c r="B18" s="10" t="s">
        <v>96</v>
      </c>
      <c r="C18" s="49">
        <v>14.479109701410914</v>
      </c>
      <c r="D18" s="49">
        <v>18.462333968068727</v>
      </c>
      <c r="E18" s="49">
        <v>25.64281243428151</v>
      </c>
      <c r="F18" s="49">
        <v>25.747627528642443</v>
      </c>
    </row>
    <row r="19" spans="2:6">
      <c r="B19" s="10" t="s">
        <v>58</v>
      </c>
      <c r="C19" s="49">
        <v>48.110166247402383</v>
      </c>
      <c r="D19" s="49">
        <v>40.397564908423576</v>
      </c>
      <c r="E19" s="49">
        <v>35.540811107778957</v>
      </c>
      <c r="F19" s="49">
        <v>26.672691990749353</v>
      </c>
    </row>
    <row r="20" spans="2:6">
      <c r="B20" s="10" t="s">
        <v>72</v>
      </c>
      <c r="C20" s="49">
        <v>20.319233293229789</v>
      </c>
      <c r="D20" s="49">
        <v>17.055409534576576</v>
      </c>
      <c r="E20" s="49">
        <v>20.816010612020403</v>
      </c>
      <c r="F20" s="49">
        <v>26.903958106276082</v>
      </c>
    </row>
    <row r="21" spans="2:6">
      <c r="B21" s="10" t="s">
        <v>86</v>
      </c>
      <c r="C21" s="49">
        <v>53.413266980203431</v>
      </c>
      <c r="D21" s="49">
        <v>51.205302602067789</v>
      </c>
      <c r="E21" s="49">
        <v>50.143414089049877</v>
      </c>
      <c r="F21" s="49">
        <v>38.817264325651045</v>
      </c>
    </row>
    <row r="22" spans="2:6">
      <c r="B22" s="10" t="s">
        <v>65</v>
      </c>
      <c r="C22" s="49">
        <v>45.22366838018155</v>
      </c>
      <c r="D22" s="49">
        <v>42.955609332954751</v>
      </c>
      <c r="E22" s="49">
        <v>40.795304230746737</v>
      </c>
      <c r="F22" s="49">
        <v>40.14726600919748</v>
      </c>
    </row>
    <row r="23" spans="2:6">
      <c r="B23" s="10" t="s">
        <v>51</v>
      </c>
      <c r="C23" s="49">
        <v>48.311549819534072</v>
      </c>
      <c r="D23" s="49">
        <v>38.734836032478306</v>
      </c>
      <c r="E23" s="49">
        <v>39.451131571382888</v>
      </c>
      <c r="F23" s="49">
        <v>43.558662732484471</v>
      </c>
    </row>
    <row r="24" spans="2:6">
      <c r="B24" s="10" t="s">
        <v>54</v>
      </c>
      <c r="C24" s="49">
        <v>100.33563928688613</v>
      </c>
      <c r="D24" s="49">
        <v>79.919351267430244</v>
      </c>
      <c r="E24" s="49">
        <v>76.782472247351663</v>
      </c>
      <c r="F24" s="49">
        <v>69.292999105062165</v>
      </c>
    </row>
    <row r="25" spans="2:6">
      <c r="B25" s="10" t="s">
        <v>131</v>
      </c>
      <c r="C25" s="49">
        <v>75.76684348682052</v>
      </c>
      <c r="D25" s="49">
        <v>82.477395691961419</v>
      </c>
      <c r="E25" s="49">
        <v>80.692792710955587</v>
      </c>
      <c r="F25" s="49">
        <v>73.976802502281643</v>
      </c>
    </row>
    <row r="26" spans="2:6">
      <c r="B26" s="10" t="s">
        <v>99</v>
      </c>
      <c r="C26" s="49">
        <v>70.732254183528383</v>
      </c>
      <c r="D26" s="49">
        <v>62.652551401844804</v>
      </c>
      <c r="E26" s="49">
        <v>75.132805801768754</v>
      </c>
      <c r="F26" s="49">
        <v>74.670600848861838</v>
      </c>
    </row>
    <row r="27" spans="2:6">
      <c r="B27" s="10" t="s">
        <v>91</v>
      </c>
      <c r="C27" s="49">
        <v>77.713551350760142</v>
      </c>
      <c r="D27" s="49">
        <v>131.14419086866704</v>
      </c>
      <c r="E27" s="49">
        <v>140.20298226642791</v>
      </c>
      <c r="F27" s="49">
        <v>115.7872351737154</v>
      </c>
    </row>
    <row r="28" spans="2:6">
      <c r="B28" s="10" t="s">
        <v>61</v>
      </c>
      <c r="C28" s="49">
        <v>193.64336104123373</v>
      </c>
      <c r="D28" s="49">
        <v>123.8537642587532</v>
      </c>
      <c r="E28" s="49">
        <v>93.156939188693116</v>
      </c>
      <c r="F28" s="49">
        <v>120.35584855170704</v>
      </c>
    </row>
    <row r="29" spans="2:6">
      <c r="B29" s="10" t="s">
        <v>88</v>
      </c>
      <c r="C29" s="49">
        <v>107.31693645411791</v>
      </c>
      <c r="D29" s="49">
        <v>115.5401198790269</v>
      </c>
      <c r="E29" s="49">
        <v>115.21359055370905</v>
      </c>
      <c r="F29" s="49">
        <v>124.34585360234634</v>
      </c>
    </row>
    <row r="30" spans="2:6">
      <c r="B30" s="10" t="s">
        <v>56</v>
      </c>
      <c r="C30" s="49">
        <v>127.45529366728645</v>
      </c>
      <c r="D30" s="49">
        <v>117.9702620823315</v>
      </c>
      <c r="E30" s="49">
        <v>99.450111184805692</v>
      </c>
      <c r="F30" s="49">
        <v>135.50688038845621</v>
      </c>
    </row>
    <row r="31" spans="2:6">
      <c r="B31" s="10" t="s">
        <v>89</v>
      </c>
      <c r="C31" s="49">
        <v>110.06917860658427</v>
      </c>
      <c r="D31" s="49">
        <v>126.41180868328439</v>
      </c>
      <c r="E31" s="49">
        <v>151.01746229858253</v>
      </c>
      <c r="F31" s="49">
        <v>135.68055149436898</v>
      </c>
    </row>
    <row r="32" spans="2:6">
      <c r="B32" s="10" t="s">
        <v>92</v>
      </c>
      <c r="C32" s="49">
        <v>92.146040686864268</v>
      </c>
      <c r="D32" s="49">
        <v>96.098982252589934</v>
      </c>
      <c r="E32" s="49">
        <v>126.63905815830176</v>
      </c>
      <c r="F32" s="49">
        <v>140.13308877606175</v>
      </c>
    </row>
    <row r="33" spans="2:6">
      <c r="B33" s="10" t="s">
        <v>70</v>
      </c>
      <c r="C33" s="49">
        <v>176.0558624083998</v>
      </c>
      <c r="D33" s="49">
        <v>151.16088849062353</v>
      </c>
      <c r="E33" s="49">
        <v>160.79326345759233</v>
      </c>
      <c r="F33" s="49">
        <v>156.90386949856898</v>
      </c>
    </row>
    <row r="34" spans="2:6">
      <c r="B34" s="10" t="s">
        <v>71</v>
      </c>
      <c r="C34" s="49">
        <v>167.39636880673737</v>
      </c>
      <c r="D34" s="49">
        <v>153.3991773620883</v>
      </c>
      <c r="E34" s="49">
        <v>146.5572530197843</v>
      </c>
      <c r="F34" s="49">
        <v>169.45249297783923</v>
      </c>
    </row>
    <row r="35" spans="2:6">
      <c r="B35" s="10" t="s">
        <v>78</v>
      </c>
      <c r="C35" s="49">
        <v>202.63849392978233</v>
      </c>
      <c r="D35" s="49">
        <v>193.04886594232153</v>
      </c>
      <c r="E35" s="49">
        <v>184.43848251094735</v>
      </c>
      <c r="F35" s="49">
        <v>183.38871315026984</v>
      </c>
    </row>
    <row r="36" spans="2:6">
      <c r="B36" s="65" t="s">
        <v>231</v>
      </c>
      <c r="C36" s="49"/>
      <c r="D36" s="49"/>
      <c r="E36" s="49"/>
      <c r="F36" s="49"/>
    </row>
    <row r="37" spans="2:6">
      <c r="B37" s="49" t="s">
        <v>232</v>
      </c>
      <c r="C37" s="49"/>
      <c r="D37" s="49"/>
      <c r="E37" s="49"/>
      <c r="F37" s="49"/>
    </row>
    <row r="38" spans="2:6">
      <c r="B38" s="49" t="s">
        <v>233</v>
      </c>
      <c r="C38" s="49"/>
      <c r="D38" s="49"/>
      <c r="E38" s="49"/>
      <c r="F38" s="49"/>
    </row>
  </sheetData>
  <sortState xmlns:xlrd2="http://schemas.microsoft.com/office/spreadsheetml/2017/richdata2" ref="B9:F38">
    <sortCondition ref="F9:F38"/>
  </sortState>
  <hyperlinks>
    <hyperlink ref="A1" location="Índice!A1" display="Índice" xr:uid="{0F97956E-B046-4745-960A-DA3CD4ED922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2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B5B1-DFE0-4843-9E86-8BDC51F1D15E}">
  <sheetPr>
    <pageSetUpPr fitToPage="1"/>
  </sheetPr>
  <dimension ref="A1:O15"/>
  <sheetViews>
    <sheetView workbookViewId="0"/>
  </sheetViews>
  <sheetFormatPr defaultColWidth="8.85546875" defaultRowHeight="11.45"/>
  <cols>
    <col min="1" max="1" width="7.7109375" style="3" customWidth="1"/>
    <col min="2" max="2" width="16" style="3" bestFit="1" customWidth="1"/>
    <col min="3" max="3" width="10" style="3" customWidth="1"/>
    <col min="4" max="4" width="13.5703125" style="3" bestFit="1" customWidth="1"/>
    <col min="5" max="5" width="18" style="3" bestFit="1" customWidth="1"/>
    <col min="6" max="6" width="18.7109375" style="3" bestFit="1" customWidth="1"/>
    <col min="7" max="7" width="11.5703125" style="3" bestFit="1" customWidth="1"/>
    <col min="8" max="8" width="13.28515625" style="3" bestFit="1" customWidth="1"/>
    <col min="9" max="9" width="11.5703125" style="3" bestFit="1" customWidth="1"/>
    <col min="10" max="10" width="15.7109375" style="3" bestFit="1" customWidth="1"/>
    <col min="11" max="11" width="13.5703125" style="3" bestFit="1" customWidth="1"/>
    <col min="12" max="12" width="16.85546875" style="3" bestFit="1" customWidth="1"/>
    <col min="13" max="13" width="13.5703125" style="3" bestFit="1" customWidth="1"/>
    <col min="14" max="14" width="18.5703125" style="3" bestFit="1" customWidth="1"/>
    <col min="15" max="15" width="16" style="3" bestFit="1" customWidth="1"/>
    <col min="16" max="16384" width="8.85546875" style="3"/>
  </cols>
  <sheetData>
    <row r="1" spans="1:15" s="1" customFormat="1" ht="14.45">
      <c r="A1" s="17" t="s">
        <v>47</v>
      </c>
    </row>
    <row r="2" spans="1:15" s="1" customFormat="1" ht="24.2" customHeight="1">
      <c r="A2" s="17"/>
    </row>
    <row r="3" spans="1:15" s="1" customFormat="1" ht="24.2" customHeight="1">
      <c r="A3" s="17"/>
    </row>
    <row r="4" spans="1:15" s="1" customFormat="1" ht="24.2" customHeight="1"/>
    <row r="5" spans="1:15" s="1" customFormat="1" ht="14.45">
      <c r="A5" s="5"/>
      <c r="B5" s="5" t="s">
        <v>234</v>
      </c>
    </row>
    <row r="6" spans="1:15" s="1" customFormat="1" ht="13.9" customHeight="1"/>
    <row r="7" spans="1:15" ht="24.6" customHeight="1">
      <c r="A7" s="49"/>
      <c r="B7" s="49"/>
      <c r="C7" s="50">
        <v>2022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24.6" customHeight="1">
      <c r="A8" s="49"/>
      <c r="B8" s="49"/>
      <c r="C8" s="18" t="s">
        <v>235</v>
      </c>
      <c r="D8" s="18" t="s">
        <v>236</v>
      </c>
      <c r="E8" s="18" t="s">
        <v>237</v>
      </c>
      <c r="F8" s="18" t="s">
        <v>238</v>
      </c>
      <c r="G8" s="18" t="s">
        <v>239</v>
      </c>
      <c r="H8" s="18" t="s">
        <v>240</v>
      </c>
      <c r="I8" s="18" t="s">
        <v>241</v>
      </c>
      <c r="J8" s="18" t="s">
        <v>242</v>
      </c>
      <c r="K8" s="18" t="s">
        <v>243</v>
      </c>
      <c r="L8" s="18" t="s">
        <v>244</v>
      </c>
      <c r="M8" s="18" t="s">
        <v>245</v>
      </c>
      <c r="N8" s="18" t="s">
        <v>246</v>
      </c>
      <c r="O8" s="18" t="s">
        <v>247</v>
      </c>
    </row>
    <row r="9" spans="1:15">
      <c r="A9" s="49"/>
      <c r="B9" s="10" t="s">
        <v>134</v>
      </c>
      <c r="C9" s="15" t="e" cm="1">
        <f t="array" ref="C9">-D</f>
        <v>#NAME?</v>
      </c>
      <c r="D9" s="71">
        <v>88.481481481481467</v>
      </c>
      <c r="E9" s="71">
        <v>82.707407407407402</v>
      </c>
      <c r="F9" s="71">
        <v>69.877820882196431</v>
      </c>
      <c r="G9" s="71">
        <v>67.564623851851849</v>
      </c>
      <c r="H9" s="71">
        <v>37.562962962962956</v>
      </c>
      <c r="I9" s="71">
        <v>76.044444444444451</v>
      </c>
      <c r="J9" s="71">
        <v>80.411111111111111</v>
      </c>
      <c r="K9" s="71">
        <v>61.414797869518274</v>
      </c>
      <c r="L9" s="71">
        <v>81.981481481481467</v>
      </c>
      <c r="M9" s="71">
        <v>79.385185185185208</v>
      </c>
      <c r="N9" s="71">
        <v>78.333333333333329</v>
      </c>
      <c r="O9" s="71">
        <v>66.666666666666671</v>
      </c>
    </row>
    <row r="10" spans="1:15">
      <c r="A10" s="49"/>
      <c r="B10" s="10" t="s">
        <v>92</v>
      </c>
      <c r="C10" s="11">
        <v>31</v>
      </c>
      <c r="D10" s="49">
        <v>89.9</v>
      </c>
      <c r="E10" s="49">
        <v>92.1</v>
      </c>
      <c r="F10" s="71">
        <v>67.785079441938578</v>
      </c>
      <c r="G10" s="49">
        <v>60.4</v>
      </c>
      <c r="H10" s="49">
        <v>39.5</v>
      </c>
      <c r="I10" s="49">
        <v>72.8</v>
      </c>
      <c r="J10" s="49">
        <v>76.2</v>
      </c>
      <c r="K10" s="71">
        <v>55.486802756443851</v>
      </c>
      <c r="L10" s="49">
        <v>86.8</v>
      </c>
      <c r="M10" s="49">
        <v>79.2</v>
      </c>
      <c r="N10" s="49">
        <v>70</v>
      </c>
      <c r="O10" s="49">
        <v>60</v>
      </c>
    </row>
    <row r="11" spans="1:15">
      <c r="A11" s="49"/>
      <c r="B11" s="10" t="s">
        <v>53</v>
      </c>
      <c r="C11" s="11">
        <v>1</v>
      </c>
      <c r="D11" s="49">
        <v>94.4</v>
      </c>
      <c r="E11" s="49">
        <v>58.3</v>
      </c>
      <c r="F11" s="71">
        <v>92.79639713217891</v>
      </c>
      <c r="G11" s="49">
        <v>90.5</v>
      </c>
      <c r="H11" s="49">
        <v>90.1</v>
      </c>
      <c r="I11" s="49">
        <v>79.599999999999994</v>
      </c>
      <c r="J11" s="49">
        <v>83.1</v>
      </c>
      <c r="K11" s="71">
        <v>77.030386396147364</v>
      </c>
      <c r="L11" s="49">
        <v>86.5</v>
      </c>
      <c r="M11" s="49">
        <v>95</v>
      </c>
      <c r="N11" s="49">
        <v>85</v>
      </c>
      <c r="O11" s="49">
        <v>80</v>
      </c>
    </row>
    <row r="14" spans="1:15">
      <c r="A14" s="49"/>
      <c r="B14" s="10" t="s">
        <v>204</v>
      </c>
      <c r="C14" s="57">
        <v>62</v>
      </c>
      <c r="D14" s="72">
        <v>71.5</v>
      </c>
      <c r="E14" s="72">
        <v>64.3</v>
      </c>
      <c r="F14" s="72">
        <v>59.5</v>
      </c>
      <c r="G14" s="72">
        <v>59.9</v>
      </c>
      <c r="H14" s="72">
        <v>35.6</v>
      </c>
      <c r="I14" s="72">
        <v>69.8</v>
      </c>
      <c r="J14" s="72">
        <v>79.7</v>
      </c>
      <c r="K14" s="72">
        <v>44.3</v>
      </c>
      <c r="L14" s="72">
        <v>83</v>
      </c>
      <c r="M14" s="72">
        <v>86</v>
      </c>
      <c r="N14" s="72">
        <v>70</v>
      </c>
      <c r="O14" s="72">
        <v>60</v>
      </c>
    </row>
    <row r="15" spans="1:15">
      <c r="A15" s="49"/>
      <c r="B15" s="65" t="s">
        <v>248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</sheetData>
  <mergeCells count="1">
    <mergeCell ref="C7:O7"/>
  </mergeCells>
  <hyperlinks>
    <hyperlink ref="A1" location="Índice!A1" display="Índice" xr:uid="{6E1429A2-2349-4CFD-8C87-19FD1CA53F9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6D62-47D7-4795-8181-C1EB2ACEEC9B}">
  <sheetPr>
    <pageSetUpPr fitToPage="1"/>
  </sheetPr>
  <dimension ref="A1:O59"/>
  <sheetViews>
    <sheetView workbookViewId="0"/>
  </sheetViews>
  <sheetFormatPr defaultColWidth="8.85546875" defaultRowHeight="11.45"/>
  <cols>
    <col min="1" max="1" width="10.140625" style="3" customWidth="1"/>
    <col min="2" max="2" width="20.7109375" style="3" bestFit="1" customWidth="1"/>
    <col min="3" max="3" width="8.85546875" style="3"/>
    <col min="4" max="5" width="13.28515625" style="3" bestFit="1" customWidth="1"/>
    <col min="6" max="6" width="14.85546875" style="3" customWidth="1"/>
    <col min="7" max="15" width="13.28515625" style="3" bestFit="1" customWidth="1"/>
    <col min="16" max="16384" width="8.85546875" style="3"/>
  </cols>
  <sheetData>
    <row r="1" spans="1:15" ht="14.45">
      <c r="A1" s="17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2" customHeight="1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2" customHeight="1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4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4.45">
      <c r="A5" s="5"/>
      <c r="B5" s="5" t="s">
        <v>249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4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49"/>
      <c r="B7" s="49"/>
      <c r="C7" s="50">
        <v>2022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22.9">
      <c r="A8" s="49"/>
      <c r="B8" s="49"/>
      <c r="C8" s="18" t="s">
        <v>235</v>
      </c>
      <c r="D8" s="18" t="s">
        <v>236</v>
      </c>
      <c r="E8" s="18" t="s">
        <v>237</v>
      </c>
      <c r="F8" s="18" t="s">
        <v>238</v>
      </c>
      <c r="G8" s="18" t="s">
        <v>239</v>
      </c>
      <c r="H8" s="18" t="s">
        <v>240</v>
      </c>
      <c r="I8" s="18" t="s">
        <v>250</v>
      </c>
      <c r="J8" s="18" t="s">
        <v>251</v>
      </c>
      <c r="K8" s="18" t="s">
        <v>243</v>
      </c>
      <c r="L8" s="18" t="s">
        <v>244</v>
      </c>
      <c r="M8" s="18" t="s">
        <v>245</v>
      </c>
      <c r="N8" s="18" t="s">
        <v>246</v>
      </c>
      <c r="O8" s="18" t="s">
        <v>247</v>
      </c>
    </row>
    <row r="9" spans="1:15">
      <c r="A9" s="49"/>
      <c r="B9" s="10" t="s">
        <v>53</v>
      </c>
      <c r="C9" s="11">
        <v>1</v>
      </c>
      <c r="D9" s="49">
        <v>94.4</v>
      </c>
      <c r="E9" s="49">
        <v>58.3</v>
      </c>
      <c r="F9" s="49">
        <v>92.79639713217891</v>
      </c>
      <c r="G9" s="49">
        <v>90.5</v>
      </c>
      <c r="H9" s="49">
        <v>90.1</v>
      </c>
      <c r="I9" s="49">
        <v>79.599999999999994</v>
      </c>
      <c r="J9" s="49">
        <v>83.1</v>
      </c>
      <c r="K9" s="49">
        <v>77.030386396147364</v>
      </c>
      <c r="L9" s="49">
        <v>86.5</v>
      </c>
      <c r="M9" s="49">
        <v>95</v>
      </c>
      <c r="N9" s="49">
        <v>85</v>
      </c>
      <c r="O9" s="49">
        <v>80</v>
      </c>
    </row>
    <row r="10" spans="1:15">
      <c r="A10" s="49"/>
      <c r="B10" s="10" t="s">
        <v>52</v>
      </c>
      <c r="C10" s="11">
        <v>2</v>
      </c>
      <c r="D10" s="49">
        <v>95.2</v>
      </c>
      <c r="E10" s="49">
        <v>98</v>
      </c>
      <c r="F10" s="49">
        <v>92.323428625456543</v>
      </c>
      <c r="G10" s="49">
        <v>70.099999999999994</v>
      </c>
      <c r="H10" s="49">
        <v>67.2</v>
      </c>
      <c r="I10" s="49">
        <v>96.3</v>
      </c>
      <c r="J10" s="49">
        <v>84.3</v>
      </c>
      <c r="K10" s="49">
        <v>59.976512501187543</v>
      </c>
      <c r="L10" s="49">
        <v>84.9</v>
      </c>
      <c r="M10" s="49">
        <v>86.6</v>
      </c>
      <c r="N10" s="49">
        <v>85</v>
      </c>
      <c r="O10" s="49">
        <v>90</v>
      </c>
    </row>
    <row r="11" spans="1:15">
      <c r="A11" s="49"/>
      <c r="B11" s="10" t="s">
        <v>61</v>
      </c>
      <c r="C11" s="11">
        <v>3</v>
      </c>
      <c r="D11" s="49">
        <v>92.6</v>
      </c>
      <c r="E11" s="49">
        <v>93</v>
      </c>
      <c r="F11" s="49">
        <v>80.726795769710677</v>
      </c>
      <c r="G11" s="49">
        <v>76.5</v>
      </c>
      <c r="H11" s="49">
        <v>79.900000000000006</v>
      </c>
      <c r="I11" s="49">
        <v>89</v>
      </c>
      <c r="J11" s="49">
        <v>87.2</v>
      </c>
      <c r="K11" s="49">
        <v>60.945006617949211</v>
      </c>
      <c r="L11" s="49">
        <v>85.2</v>
      </c>
      <c r="M11" s="49">
        <v>79.2</v>
      </c>
      <c r="N11" s="49">
        <v>90</v>
      </c>
      <c r="O11" s="49">
        <v>70</v>
      </c>
    </row>
    <row r="12" spans="1:15">
      <c r="A12" s="49"/>
      <c r="B12" s="10" t="s">
        <v>81</v>
      </c>
      <c r="C12" s="57">
        <v>4</v>
      </c>
      <c r="D12" s="49">
        <v>88.2</v>
      </c>
      <c r="E12" s="49">
        <v>95.9</v>
      </c>
      <c r="F12" s="49">
        <v>97.463768115942045</v>
      </c>
      <c r="G12" s="49">
        <v>70.8</v>
      </c>
      <c r="H12" s="49">
        <v>53.5</v>
      </c>
      <c r="I12" s="49">
        <v>88.3</v>
      </c>
      <c r="J12" s="49">
        <v>81.3</v>
      </c>
      <c r="K12" s="49">
        <v>70.535272463248361</v>
      </c>
      <c r="L12" s="49">
        <v>81.8</v>
      </c>
      <c r="M12" s="49">
        <v>90</v>
      </c>
      <c r="N12" s="49">
        <v>70</v>
      </c>
      <c r="O12" s="49">
        <v>80</v>
      </c>
    </row>
    <row r="13" spans="1:15">
      <c r="A13" s="49"/>
      <c r="B13" s="10" t="s">
        <v>63</v>
      </c>
      <c r="C13" s="57">
        <v>5</v>
      </c>
      <c r="D13" s="49">
        <v>97.4</v>
      </c>
      <c r="E13" s="49">
        <v>96.4</v>
      </c>
      <c r="F13" s="49">
        <v>89.473940593964997</v>
      </c>
      <c r="G13" s="49">
        <v>64.099999999999994</v>
      </c>
      <c r="H13" s="49">
        <v>41.5</v>
      </c>
      <c r="I13" s="49">
        <v>98.7</v>
      </c>
      <c r="J13" s="49">
        <v>89.3</v>
      </c>
      <c r="K13" s="49">
        <v>56.328394695825786</v>
      </c>
      <c r="L13" s="49">
        <v>80.099999999999994</v>
      </c>
      <c r="M13" s="49">
        <v>79.2</v>
      </c>
      <c r="N13" s="49">
        <v>95</v>
      </c>
      <c r="O13" s="49">
        <v>80</v>
      </c>
    </row>
    <row r="14" spans="1:15">
      <c r="A14" s="49"/>
      <c r="B14" s="10" t="s">
        <v>252</v>
      </c>
      <c r="C14" s="57">
        <v>6</v>
      </c>
      <c r="D14" s="49">
        <v>81.3</v>
      </c>
      <c r="E14" s="49">
        <v>94.2</v>
      </c>
      <c r="F14" s="49">
        <v>73.759428189918978</v>
      </c>
      <c r="G14" s="49">
        <v>79.2</v>
      </c>
      <c r="H14" s="49">
        <v>90.7</v>
      </c>
      <c r="I14" s="49">
        <v>86.6</v>
      </c>
      <c r="J14" s="49">
        <v>84.3</v>
      </c>
      <c r="K14" s="49">
        <v>68.748623215025631</v>
      </c>
      <c r="L14" s="49">
        <v>86.1</v>
      </c>
      <c r="M14" s="49">
        <v>86</v>
      </c>
      <c r="N14" s="49">
        <v>70</v>
      </c>
      <c r="O14" s="49">
        <v>60</v>
      </c>
    </row>
    <row r="15" spans="1:15">
      <c r="A15" s="49"/>
      <c r="B15" s="10" t="s">
        <v>72</v>
      </c>
      <c r="C15" s="57">
        <v>7</v>
      </c>
      <c r="D15" s="49">
        <v>91.5</v>
      </c>
      <c r="E15" s="49">
        <v>92.3</v>
      </c>
      <c r="F15" s="49">
        <v>83.850763517442374</v>
      </c>
      <c r="G15" s="49">
        <v>81.099999999999994</v>
      </c>
      <c r="H15" s="49">
        <v>48.4</v>
      </c>
      <c r="I15" s="49">
        <v>93.3</v>
      </c>
      <c r="J15" s="49">
        <v>86.9</v>
      </c>
      <c r="K15" s="49">
        <v>61.056488378947222</v>
      </c>
      <c r="L15" s="49">
        <v>82.8</v>
      </c>
      <c r="M15" s="49">
        <v>79.2</v>
      </c>
      <c r="N15" s="49">
        <v>90</v>
      </c>
      <c r="O15" s="49">
        <v>70</v>
      </c>
    </row>
    <row r="16" spans="1:15">
      <c r="A16" s="49"/>
      <c r="B16" s="10" t="s">
        <v>56</v>
      </c>
      <c r="C16" s="57">
        <v>8</v>
      </c>
      <c r="D16" s="49">
        <v>96.2</v>
      </c>
      <c r="E16" s="49">
        <v>96.9</v>
      </c>
      <c r="F16" s="49">
        <v>92.286931133738392</v>
      </c>
      <c r="G16" s="49">
        <v>51.2</v>
      </c>
      <c r="H16" s="49">
        <v>45.4</v>
      </c>
      <c r="I16" s="49">
        <v>93.6</v>
      </c>
      <c r="J16" s="49">
        <v>88.1</v>
      </c>
      <c r="K16" s="49">
        <v>58.850561927690023</v>
      </c>
      <c r="L16" s="49">
        <v>82.1</v>
      </c>
      <c r="M16" s="49">
        <v>79.2</v>
      </c>
      <c r="N16" s="49">
        <v>90</v>
      </c>
      <c r="O16" s="49">
        <v>80</v>
      </c>
    </row>
    <row r="17" spans="2:15">
      <c r="B17" s="10" t="s">
        <v>58</v>
      </c>
      <c r="C17" s="57">
        <v>9</v>
      </c>
      <c r="D17" s="49">
        <v>100</v>
      </c>
      <c r="E17" s="49">
        <v>97.8</v>
      </c>
      <c r="F17" s="49">
        <v>96.364827648959547</v>
      </c>
      <c r="G17" s="49">
        <v>68.400000000000006</v>
      </c>
      <c r="H17" s="49">
        <v>10.7</v>
      </c>
      <c r="I17" s="49">
        <v>83.2</v>
      </c>
      <c r="J17" s="49">
        <v>88.7</v>
      </c>
      <c r="K17" s="49">
        <v>65.060213353011292</v>
      </c>
      <c r="L17" s="49">
        <v>84.9</v>
      </c>
      <c r="M17" s="49">
        <v>79.2</v>
      </c>
      <c r="N17" s="49">
        <v>85</v>
      </c>
      <c r="O17" s="49">
        <v>80</v>
      </c>
    </row>
    <row r="18" spans="2:15">
      <c r="B18" s="10" t="s">
        <v>51</v>
      </c>
      <c r="C18" s="57">
        <v>10</v>
      </c>
      <c r="D18" s="49">
        <v>98.6</v>
      </c>
      <c r="E18" s="49">
        <v>89.6</v>
      </c>
      <c r="F18" s="49">
        <v>99.463112239468799</v>
      </c>
      <c r="G18" s="49">
        <v>42.3</v>
      </c>
      <c r="H18" s="49">
        <v>21.1</v>
      </c>
      <c r="I18" s="49">
        <v>96.2</v>
      </c>
      <c r="J18" s="49">
        <v>89</v>
      </c>
      <c r="K18" s="49">
        <v>64.382841778706407</v>
      </c>
      <c r="L18" s="49">
        <v>85.7</v>
      </c>
      <c r="M18" s="49">
        <v>79.2</v>
      </c>
      <c r="N18" s="49">
        <v>90</v>
      </c>
      <c r="O18" s="49">
        <v>80</v>
      </c>
    </row>
    <row r="19" spans="2:15">
      <c r="B19" s="10" t="s">
        <v>54</v>
      </c>
      <c r="C19" s="57">
        <v>11</v>
      </c>
      <c r="D19" s="49">
        <v>97.3</v>
      </c>
      <c r="E19" s="49">
        <v>97.1</v>
      </c>
      <c r="F19" s="49">
        <v>95.706218493979506</v>
      </c>
      <c r="G19" s="49">
        <v>44.9</v>
      </c>
      <c r="H19" s="49">
        <v>26.4</v>
      </c>
      <c r="I19" s="49">
        <v>95.8</v>
      </c>
      <c r="J19" s="49">
        <v>84.6</v>
      </c>
      <c r="K19" s="49">
        <v>65.443786786337839</v>
      </c>
      <c r="L19" s="49">
        <v>83.6</v>
      </c>
      <c r="M19" s="49">
        <v>79.2</v>
      </c>
      <c r="N19" s="49">
        <v>85</v>
      </c>
      <c r="O19" s="49">
        <v>80</v>
      </c>
    </row>
    <row r="20" spans="2:15">
      <c r="B20" s="10" t="s">
        <v>69</v>
      </c>
      <c r="C20" s="57">
        <v>12</v>
      </c>
      <c r="D20" s="49">
        <v>91.7</v>
      </c>
      <c r="E20" s="49">
        <v>95.2</v>
      </c>
      <c r="F20" s="49">
        <v>87.029359600406053</v>
      </c>
      <c r="G20" s="49">
        <v>62.5</v>
      </c>
      <c r="H20" s="49">
        <v>51.6</v>
      </c>
      <c r="I20" s="49">
        <v>52</v>
      </c>
      <c r="J20" s="49">
        <v>84.6</v>
      </c>
      <c r="K20" s="49">
        <v>64.216078045109256</v>
      </c>
      <c r="L20" s="49">
        <v>83.2</v>
      </c>
      <c r="M20" s="49">
        <v>90</v>
      </c>
      <c r="N20" s="49">
        <v>80</v>
      </c>
      <c r="O20" s="49">
        <v>90</v>
      </c>
    </row>
    <row r="21" spans="2:15">
      <c r="B21" s="10" t="s">
        <v>66</v>
      </c>
      <c r="C21" s="57">
        <v>13</v>
      </c>
      <c r="D21" s="49">
        <v>97.1</v>
      </c>
      <c r="E21" s="49">
        <v>94.8</v>
      </c>
      <c r="F21" s="49">
        <v>85.269087263071867</v>
      </c>
      <c r="G21" s="49">
        <v>72.900000000000006</v>
      </c>
      <c r="H21" s="49">
        <v>36.799999999999997</v>
      </c>
      <c r="I21" s="49">
        <v>76.099999999999994</v>
      </c>
      <c r="J21" s="49">
        <v>83.3</v>
      </c>
      <c r="K21" s="49">
        <v>67.39567908403582</v>
      </c>
      <c r="L21" s="49">
        <v>79.3</v>
      </c>
      <c r="M21" s="49">
        <v>81</v>
      </c>
      <c r="N21" s="49">
        <v>80</v>
      </c>
      <c r="O21" s="49">
        <v>70</v>
      </c>
    </row>
    <row r="22" spans="2:15">
      <c r="B22" s="10" t="s">
        <v>59</v>
      </c>
      <c r="C22" s="57">
        <v>14</v>
      </c>
      <c r="D22" s="49">
        <v>99.6</v>
      </c>
      <c r="E22" s="49">
        <v>97.3</v>
      </c>
      <c r="F22" s="49">
        <v>95.969182876311308</v>
      </c>
      <c r="G22" s="49">
        <v>56.4</v>
      </c>
      <c r="H22" s="49">
        <v>19.5</v>
      </c>
      <c r="I22" s="49">
        <v>96.6</v>
      </c>
      <c r="J22" s="49">
        <v>91.4</v>
      </c>
      <c r="K22" s="49">
        <v>68.76774114604288</v>
      </c>
      <c r="L22" s="49">
        <v>76.900000000000006</v>
      </c>
      <c r="M22" s="49">
        <v>85.4</v>
      </c>
      <c r="N22" s="49">
        <v>75</v>
      </c>
      <c r="O22" s="49">
        <v>60</v>
      </c>
    </row>
    <row r="23" spans="2:15">
      <c r="B23" s="10" t="s">
        <v>64</v>
      </c>
      <c r="C23" s="57">
        <v>15</v>
      </c>
      <c r="D23" s="49">
        <v>89.5</v>
      </c>
      <c r="E23" s="49">
        <v>96.4</v>
      </c>
      <c r="F23" s="49">
        <v>86.651467315927349</v>
      </c>
      <c r="G23" s="49">
        <v>75.7</v>
      </c>
      <c r="H23" s="49">
        <v>39.6</v>
      </c>
      <c r="I23" s="49">
        <v>62.8</v>
      </c>
      <c r="J23" s="49">
        <v>78.8</v>
      </c>
      <c r="K23" s="49">
        <v>68.675935245627869</v>
      </c>
      <c r="L23" s="49">
        <v>78.2</v>
      </c>
      <c r="M23" s="49">
        <v>83.2</v>
      </c>
      <c r="N23" s="49">
        <v>80</v>
      </c>
      <c r="O23" s="49">
        <v>80</v>
      </c>
    </row>
    <row r="24" spans="2:15">
      <c r="B24" s="10" t="s">
        <v>65</v>
      </c>
      <c r="C24" s="57">
        <v>16</v>
      </c>
      <c r="D24" s="49">
        <v>95.7</v>
      </c>
      <c r="E24" s="49">
        <v>95.3</v>
      </c>
      <c r="F24" s="49">
        <v>89.429849214214073</v>
      </c>
      <c r="G24" s="49">
        <v>59.9</v>
      </c>
      <c r="H24" s="49">
        <v>34.5</v>
      </c>
      <c r="I24" s="49">
        <v>90.4</v>
      </c>
      <c r="J24" s="49">
        <v>87.2</v>
      </c>
      <c r="K24" s="49">
        <v>52.283594474101946</v>
      </c>
      <c r="L24" s="49">
        <v>79.5</v>
      </c>
      <c r="M24" s="49">
        <v>79.2</v>
      </c>
      <c r="N24" s="49">
        <v>80</v>
      </c>
      <c r="O24" s="49">
        <v>70</v>
      </c>
    </row>
    <row r="25" spans="2:15">
      <c r="B25" s="10" t="s">
        <v>79</v>
      </c>
      <c r="C25" s="57">
        <v>17</v>
      </c>
      <c r="D25" s="49">
        <v>88.6</v>
      </c>
      <c r="E25" s="49">
        <v>74.599999999999994</v>
      </c>
      <c r="F25" s="49">
        <v>66.592905196514494</v>
      </c>
      <c r="G25" s="49">
        <v>84.544843999999998</v>
      </c>
      <c r="H25" s="49">
        <v>59.9</v>
      </c>
      <c r="I25" s="49">
        <v>86.5</v>
      </c>
      <c r="J25" s="49">
        <v>87.3</v>
      </c>
      <c r="K25" s="49">
        <v>59.474276379226751</v>
      </c>
      <c r="L25" s="49">
        <v>82.3</v>
      </c>
      <c r="M25" s="49">
        <v>79.2</v>
      </c>
      <c r="N25" s="49">
        <v>70</v>
      </c>
      <c r="O25" s="49">
        <v>70</v>
      </c>
    </row>
    <row r="26" spans="2:15">
      <c r="B26" s="10" t="s">
        <v>85</v>
      </c>
      <c r="C26" s="57">
        <v>18</v>
      </c>
      <c r="D26" s="49">
        <v>88.5</v>
      </c>
      <c r="E26" s="49">
        <v>75.099999999999994</v>
      </c>
      <c r="F26" s="49">
        <v>61.10505555997198</v>
      </c>
      <c r="G26" s="49">
        <v>76.400000000000006</v>
      </c>
      <c r="H26" s="49">
        <v>53.2</v>
      </c>
      <c r="I26" s="49">
        <v>91.4</v>
      </c>
      <c r="J26" s="49">
        <v>81.900000000000006</v>
      </c>
      <c r="K26" s="49">
        <v>62.396820199132399</v>
      </c>
      <c r="L26" s="49">
        <v>83.8</v>
      </c>
      <c r="M26" s="49">
        <v>79.2</v>
      </c>
      <c r="N26" s="49">
        <v>85</v>
      </c>
      <c r="O26" s="49">
        <v>60</v>
      </c>
    </row>
    <row r="27" spans="2:15">
      <c r="B27" s="10" t="s">
        <v>77</v>
      </c>
      <c r="C27" s="57">
        <v>19</v>
      </c>
      <c r="D27" s="49">
        <v>90.5</v>
      </c>
      <c r="E27" s="49">
        <v>77.099999999999994</v>
      </c>
      <c r="F27" s="49">
        <v>69.172181856325764</v>
      </c>
      <c r="G27" s="49">
        <v>60.4</v>
      </c>
      <c r="H27" s="49">
        <v>84.5</v>
      </c>
      <c r="I27" s="49">
        <v>95.3</v>
      </c>
      <c r="J27" s="49">
        <v>84.8</v>
      </c>
      <c r="K27" s="49">
        <v>55.624201204099052</v>
      </c>
      <c r="L27" s="49">
        <v>85.2</v>
      </c>
      <c r="M27" s="49">
        <v>73</v>
      </c>
      <c r="N27" s="49">
        <v>60</v>
      </c>
      <c r="O27" s="49">
        <v>60</v>
      </c>
    </row>
    <row r="28" spans="2:15">
      <c r="B28" s="10" t="s">
        <v>94</v>
      </c>
      <c r="C28" s="57">
        <v>20</v>
      </c>
      <c r="D28" s="49">
        <v>73</v>
      </c>
      <c r="E28" s="49">
        <v>91.4</v>
      </c>
      <c r="F28" s="49">
        <v>71.383257232002691</v>
      </c>
      <c r="G28" s="49">
        <v>72.400000000000006</v>
      </c>
      <c r="H28" s="49">
        <v>78.099999999999994</v>
      </c>
      <c r="I28" s="49">
        <v>75.3</v>
      </c>
      <c r="J28" s="49">
        <v>76.2</v>
      </c>
      <c r="K28" s="49">
        <v>57.975527469484973</v>
      </c>
      <c r="L28" s="49">
        <v>79.400000000000006</v>
      </c>
      <c r="M28" s="49">
        <v>78</v>
      </c>
      <c r="N28" s="49">
        <v>70</v>
      </c>
      <c r="O28" s="49">
        <v>70</v>
      </c>
    </row>
    <row r="29" spans="2:15">
      <c r="B29" s="10" t="s">
        <v>131</v>
      </c>
      <c r="C29" s="57">
        <v>21</v>
      </c>
      <c r="D29" s="49">
        <v>88.8</v>
      </c>
      <c r="E29" s="49">
        <v>81.8</v>
      </c>
      <c r="F29" s="49">
        <v>59.609224985251295</v>
      </c>
      <c r="G29" s="49">
        <v>78.900000000000006</v>
      </c>
      <c r="H29" s="49">
        <v>44.7</v>
      </c>
      <c r="I29" s="49">
        <v>93.2</v>
      </c>
      <c r="J29" s="49">
        <v>80.599999999999994</v>
      </c>
      <c r="K29" s="49">
        <v>56.496677859488962</v>
      </c>
      <c r="L29" s="49">
        <v>79</v>
      </c>
      <c r="M29" s="49">
        <v>79.2</v>
      </c>
      <c r="N29" s="49">
        <v>70</v>
      </c>
      <c r="O29" s="49">
        <v>80</v>
      </c>
    </row>
    <row r="30" spans="2:15">
      <c r="B30" s="10" t="s">
        <v>70</v>
      </c>
      <c r="C30" s="57">
        <v>22</v>
      </c>
      <c r="D30" s="49">
        <v>98.4</v>
      </c>
      <c r="E30" s="49">
        <v>94.6</v>
      </c>
      <c r="F30" s="49">
        <v>82.866624554118161</v>
      </c>
      <c r="G30" s="49">
        <v>45.5</v>
      </c>
      <c r="H30" s="49">
        <v>20.3</v>
      </c>
      <c r="I30" s="49">
        <v>71.7</v>
      </c>
      <c r="J30" s="49">
        <v>82.3</v>
      </c>
      <c r="K30" s="49">
        <v>78.359931522530147</v>
      </c>
      <c r="L30" s="49">
        <v>82.3</v>
      </c>
      <c r="M30" s="49">
        <v>79.2</v>
      </c>
      <c r="N30" s="49">
        <v>80</v>
      </c>
      <c r="O30" s="49">
        <v>70</v>
      </c>
    </row>
    <row r="31" spans="2:15">
      <c r="B31" s="10" t="s">
        <v>90</v>
      </c>
      <c r="C31" s="57">
        <v>23</v>
      </c>
      <c r="D31" s="49">
        <v>85.6</v>
      </c>
      <c r="E31" s="49">
        <v>90.9</v>
      </c>
      <c r="F31" s="49">
        <v>62.85665469049556</v>
      </c>
      <c r="G31" s="49">
        <v>80.3</v>
      </c>
      <c r="H31" s="49">
        <v>44.3</v>
      </c>
      <c r="I31" s="49">
        <v>71.2</v>
      </c>
      <c r="J31" s="49">
        <v>74.900000000000006</v>
      </c>
      <c r="K31" s="49">
        <v>66.374580901143872</v>
      </c>
      <c r="L31" s="49">
        <v>83.9</v>
      </c>
      <c r="M31" s="49">
        <v>79.2</v>
      </c>
      <c r="N31" s="49">
        <v>75</v>
      </c>
      <c r="O31" s="49">
        <v>60</v>
      </c>
    </row>
    <row r="32" spans="2:15">
      <c r="B32" s="10" t="s">
        <v>73</v>
      </c>
      <c r="C32" s="57">
        <v>24</v>
      </c>
      <c r="D32" s="49">
        <v>96.2</v>
      </c>
      <c r="E32" s="49">
        <v>85.9</v>
      </c>
      <c r="F32" s="49">
        <v>87.080905037228334</v>
      </c>
      <c r="G32" s="49">
        <v>65.400000000000006</v>
      </c>
      <c r="H32" s="49">
        <v>46.3</v>
      </c>
      <c r="I32" s="49">
        <v>22.6</v>
      </c>
      <c r="J32" s="49">
        <v>79.099999999999994</v>
      </c>
      <c r="K32" s="49">
        <v>62.063369136198922</v>
      </c>
      <c r="L32" s="49">
        <v>83</v>
      </c>
      <c r="M32" s="49">
        <v>84.2</v>
      </c>
      <c r="N32" s="49">
        <v>80</v>
      </c>
      <c r="O32" s="49">
        <v>80</v>
      </c>
    </row>
    <row r="33" spans="2:15">
      <c r="B33" s="10" t="s">
        <v>60</v>
      </c>
      <c r="C33" s="57">
        <v>25</v>
      </c>
      <c r="D33" s="49">
        <v>95.7</v>
      </c>
      <c r="E33" s="49">
        <v>77.900000000000006</v>
      </c>
      <c r="F33" s="49">
        <v>75.730440929929841</v>
      </c>
      <c r="G33" s="49">
        <v>75.900000000000006</v>
      </c>
      <c r="H33" s="49">
        <v>54.5</v>
      </c>
      <c r="I33" s="49">
        <v>0</v>
      </c>
      <c r="J33" s="49">
        <v>87.5</v>
      </c>
      <c r="K33" s="49">
        <v>75.826832529136126</v>
      </c>
      <c r="L33" s="49">
        <v>82.3</v>
      </c>
      <c r="M33" s="49">
        <v>75.2</v>
      </c>
      <c r="N33" s="49">
        <v>85</v>
      </c>
      <c r="O33" s="49">
        <v>80</v>
      </c>
    </row>
    <row r="34" spans="2:15">
      <c r="B34" s="10" t="s">
        <v>186</v>
      </c>
      <c r="C34" s="57">
        <v>26</v>
      </c>
      <c r="D34" s="49">
        <v>63.8</v>
      </c>
      <c r="E34" s="49">
        <v>56.4</v>
      </c>
      <c r="F34" s="49">
        <v>64.412088060052653</v>
      </c>
      <c r="G34" s="49">
        <v>89.1</v>
      </c>
      <c r="H34" s="49">
        <v>72.7</v>
      </c>
      <c r="I34" s="49">
        <v>67.099999999999994</v>
      </c>
      <c r="J34" s="49">
        <v>74.099999999999994</v>
      </c>
      <c r="K34" s="49">
        <v>61.92584670406189</v>
      </c>
      <c r="L34" s="49">
        <v>76</v>
      </c>
      <c r="M34" s="49">
        <v>86.6</v>
      </c>
      <c r="N34" s="49">
        <v>80</v>
      </c>
      <c r="O34" s="49">
        <v>70</v>
      </c>
    </row>
    <row r="35" spans="2:15">
      <c r="B35" s="10" t="s">
        <v>188</v>
      </c>
      <c r="C35" s="57">
        <v>27</v>
      </c>
      <c r="D35" s="49">
        <v>87.8</v>
      </c>
      <c r="E35" s="49">
        <v>89.9</v>
      </c>
      <c r="F35" s="49">
        <v>55.798851599418889</v>
      </c>
      <c r="G35" s="49">
        <v>69</v>
      </c>
      <c r="H35" s="49">
        <v>54.6</v>
      </c>
      <c r="I35" s="49">
        <v>86.2</v>
      </c>
      <c r="J35" s="49">
        <v>75.5</v>
      </c>
      <c r="K35" s="49">
        <v>61.77854728853108</v>
      </c>
      <c r="L35" s="49">
        <v>78.5</v>
      </c>
      <c r="M35" s="49">
        <v>79.2</v>
      </c>
      <c r="N35" s="49">
        <v>70</v>
      </c>
      <c r="O35" s="49">
        <v>50</v>
      </c>
    </row>
    <row r="36" spans="2:15">
      <c r="B36" s="10" t="s">
        <v>180</v>
      </c>
      <c r="C36" s="57">
        <v>28</v>
      </c>
      <c r="D36" s="49">
        <v>72.599999999999994</v>
      </c>
      <c r="E36" s="49">
        <v>88.2</v>
      </c>
      <c r="F36" s="49">
        <v>68.652385573289749</v>
      </c>
      <c r="G36" s="49">
        <v>80.599999999999994</v>
      </c>
      <c r="H36" s="49">
        <v>70.8</v>
      </c>
      <c r="I36" s="49">
        <v>79.7</v>
      </c>
      <c r="J36" s="49">
        <v>64.7</v>
      </c>
      <c r="K36" s="49">
        <v>63.374570045380395</v>
      </c>
      <c r="L36" s="49">
        <v>78.599999999999994</v>
      </c>
      <c r="M36" s="49">
        <v>58.4</v>
      </c>
      <c r="N36" s="49">
        <v>70</v>
      </c>
      <c r="O36" s="49">
        <v>60</v>
      </c>
    </row>
    <row r="37" spans="2:15">
      <c r="B37" s="10" t="s">
        <v>102</v>
      </c>
      <c r="C37" s="57">
        <v>29</v>
      </c>
      <c r="D37" s="49">
        <v>77.3</v>
      </c>
      <c r="E37" s="49">
        <v>61.1</v>
      </c>
      <c r="F37" s="49">
        <v>45.574379429999262</v>
      </c>
      <c r="G37" s="49">
        <v>93.9</v>
      </c>
      <c r="H37" s="49">
        <v>60.5</v>
      </c>
      <c r="I37" s="49">
        <v>96.2</v>
      </c>
      <c r="J37" s="49">
        <v>72.099999999999994</v>
      </c>
      <c r="K37" s="49">
        <v>64.412761271748295</v>
      </c>
      <c r="L37" s="49">
        <v>81.900000000000006</v>
      </c>
      <c r="M37" s="49">
        <v>79.2</v>
      </c>
      <c r="N37" s="49">
        <v>60</v>
      </c>
      <c r="O37" s="49">
        <v>60</v>
      </c>
    </row>
    <row r="38" spans="2:15">
      <c r="B38" s="10" t="s">
        <v>253</v>
      </c>
      <c r="C38" s="57">
        <v>30</v>
      </c>
      <c r="D38" s="49">
        <v>85.6</v>
      </c>
      <c r="E38" s="49">
        <v>81.7</v>
      </c>
      <c r="F38" s="49">
        <v>56.464373590666895</v>
      </c>
      <c r="G38" s="49">
        <v>91.3</v>
      </c>
      <c r="H38" s="49">
        <v>73.400000000000006</v>
      </c>
      <c r="I38" s="49">
        <v>6.8</v>
      </c>
      <c r="J38" s="49">
        <v>72</v>
      </c>
      <c r="K38" s="49">
        <v>69.823369856764131</v>
      </c>
      <c r="L38" s="49">
        <v>75.900000000000006</v>
      </c>
      <c r="M38" s="49">
        <v>87.4</v>
      </c>
      <c r="N38" s="49">
        <v>80</v>
      </c>
      <c r="O38" s="49">
        <v>70</v>
      </c>
    </row>
    <row r="39" spans="2:15">
      <c r="B39" s="10" t="s">
        <v>92</v>
      </c>
      <c r="C39" s="57">
        <v>31</v>
      </c>
      <c r="D39" s="49">
        <v>89.9</v>
      </c>
      <c r="E39" s="49">
        <v>92.1</v>
      </c>
      <c r="F39" s="49">
        <v>67.785079441938578</v>
      </c>
      <c r="G39" s="49">
        <v>60.4</v>
      </c>
      <c r="H39" s="49">
        <v>39.5</v>
      </c>
      <c r="I39" s="49">
        <v>72.8</v>
      </c>
      <c r="J39" s="49">
        <v>76.2</v>
      </c>
      <c r="K39" s="49">
        <v>55.486802756443851</v>
      </c>
      <c r="L39" s="49">
        <v>86.8</v>
      </c>
      <c r="M39" s="49">
        <v>79.2</v>
      </c>
      <c r="N39" s="49">
        <v>70</v>
      </c>
      <c r="O39" s="49">
        <v>60</v>
      </c>
    </row>
    <row r="40" spans="2:15">
      <c r="B40" s="10" t="s">
        <v>88</v>
      </c>
      <c r="C40" s="57">
        <v>32</v>
      </c>
      <c r="D40" s="49">
        <v>89.7</v>
      </c>
      <c r="E40" s="49">
        <v>91.6</v>
      </c>
      <c r="F40" s="49">
        <v>66.749932291689788</v>
      </c>
      <c r="G40" s="49">
        <v>57.2</v>
      </c>
      <c r="H40" s="49">
        <v>36.4</v>
      </c>
      <c r="I40" s="49">
        <v>77.400000000000006</v>
      </c>
      <c r="J40" s="49">
        <v>79.7</v>
      </c>
      <c r="K40" s="49">
        <v>63.326397460464008</v>
      </c>
      <c r="L40" s="49">
        <v>85.1</v>
      </c>
      <c r="M40" s="49">
        <v>79.2</v>
      </c>
      <c r="N40" s="49">
        <v>70</v>
      </c>
      <c r="O40" s="49">
        <v>50</v>
      </c>
    </row>
    <row r="41" spans="2:15">
      <c r="B41" s="10" t="s">
        <v>62</v>
      </c>
      <c r="C41" s="57">
        <v>33</v>
      </c>
      <c r="D41" s="49">
        <v>63.5</v>
      </c>
      <c r="E41" s="49">
        <v>35.4</v>
      </c>
      <c r="F41" s="49">
        <v>71.841509447458591</v>
      </c>
      <c r="G41" s="49">
        <v>100</v>
      </c>
      <c r="H41" s="49">
        <v>71.5</v>
      </c>
      <c r="I41" s="49">
        <v>92.8</v>
      </c>
      <c r="J41" s="49">
        <v>73.2</v>
      </c>
      <c r="K41" s="49">
        <v>64.922063249609934</v>
      </c>
      <c r="L41" s="49">
        <v>80.8</v>
      </c>
      <c r="M41" s="49">
        <v>78.2</v>
      </c>
      <c r="N41" s="49">
        <v>50</v>
      </c>
      <c r="O41" s="49">
        <v>60</v>
      </c>
    </row>
    <row r="42" spans="2:15">
      <c r="B42" s="10" t="s">
        <v>145</v>
      </c>
      <c r="C42" s="57">
        <v>34</v>
      </c>
      <c r="D42" s="49">
        <v>84</v>
      </c>
      <c r="E42" s="49">
        <v>80.400000000000006</v>
      </c>
      <c r="F42" s="49">
        <v>75.215613954240709</v>
      </c>
      <c r="G42" s="49">
        <v>72.400000000000006</v>
      </c>
      <c r="H42" s="49">
        <v>70.2</v>
      </c>
      <c r="I42" s="49">
        <v>75.2</v>
      </c>
      <c r="J42" s="49">
        <v>75.7</v>
      </c>
      <c r="K42" s="49">
        <v>60.332366352188863</v>
      </c>
      <c r="L42" s="49">
        <v>70.900000000000006</v>
      </c>
      <c r="M42" s="49">
        <v>70.400000000000006</v>
      </c>
      <c r="N42" s="49">
        <v>75</v>
      </c>
      <c r="O42" s="49">
        <v>30</v>
      </c>
    </row>
    <row r="43" spans="2:15">
      <c r="B43" s="10" t="s">
        <v>84</v>
      </c>
      <c r="C43" s="57">
        <v>35</v>
      </c>
      <c r="D43" s="49">
        <v>94.6</v>
      </c>
      <c r="E43" s="49">
        <v>95.3</v>
      </c>
      <c r="F43" s="49">
        <v>81.389231215150957</v>
      </c>
      <c r="G43" s="49">
        <v>67.400000000000006</v>
      </c>
      <c r="H43" s="49">
        <v>52.5</v>
      </c>
      <c r="I43" s="49">
        <v>19.7</v>
      </c>
      <c r="J43" s="49">
        <v>78.3</v>
      </c>
      <c r="K43" s="49">
        <v>66.623468977679167</v>
      </c>
      <c r="L43" s="49">
        <v>87.1</v>
      </c>
      <c r="M43" s="49">
        <v>75.400000000000006</v>
      </c>
      <c r="N43" s="49">
        <v>60</v>
      </c>
      <c r="O43" s="49">
        <v>60</v>
      </c>
    </row>
    <row r="44" spans="2:15">
      <c r="B44" s="10" t="s">
        <v>98</v>
      </c>
      <c r="C44" s="57">
        <v>36</v>
      </c>
      <c r="D44" s="49">
        <v>83.2</v>
      </c>
      <c r="E44" s="49">
        <v>71.900000000000006</v>
      </c>
      <c r="F44" s="49">
        <v>53.709432528655647</v>
      </c>
      <c r="G44" s="49">
        <v>77.3</v>
      </c>
      <c r="H44" s="49">
        <v>41.8</v>
      </c>
      <c r="I44" s="49">
        <v>76</v>
      </c>
      <c r="J44" s="49">
        <v>75.900000000000006</v>
      </c>
      <c r="K44" s="49">
        <v>56.547658911360635</v>
      </c>
      <c r="L44" s="49">
        <v>75.5</v>
      </c>
      <c r="M44" s="49">
        <v>79.2</v>
      </c>
      <c r="N44" s="49">
        <v>75</v>
      </c>
      <c r="O44" s="49">
        <v>70</v>
      </c>
    </row>
    <row r="45" spans="2:15">
      <c r="B45" s="10" t="s">
        <v>71</v>
      </c>
      <c r="C45" s="57">
        <v>37</v>
      </c>
      <c r="D45" s="49">
        <v>92.5</v>
      </c>
      <c r="E45" s="49">
        <v>91.2</v>
      </c>
      <c r="F45" s="49">
        <v>83.647189877997718</v>
      </c>
      <c r="G45" s="49">
        <v>48.2</v>
      </c>
      <c r="H45" s="49">
        <v>10.1</v>
      </c>
      <c r="I45" s="49">
        <v>50.3</v>
      </c>
      <c r="J45" s="49">
        <v>82.8</v>
      </c>
      <c r="K45" s="49">
        <v>57.404519706720336</v>
      </c>
      <c r="L45" s="49">
        <v>84.3</v>
      </c>
      <c r="M45" s="49">
        <v>79.2</v>
      </c>
      <c r="N45" s="49">
        <v>85</v>
      </c>
      <c r="O45" s="49">
        <v>70</v>
      </c>
    </row>
    <row r="46" spans="2:15">
      <c r="B46" s="10" t="s">
        <v>181</v>
      </c>
      <c r="C46" s="57">
        <v>38</v>
      </c>
      <c r="D46" s="49">
        <v>61.1</v>
      </c>
      <c r="E46" s="49">
        <v>78.8</v>
      </c>
      <c r="F46" s="49">
        <v>64.29291480653022</v>
      </c>
      <c r="G46" s="49">
        <v>96.5</v>
      </c>
      <c r="H46" s="49">
        <v>85.8</v>
      </c>
      <c r="I46" s="49">
        <v>67.3</v>
      </c>
      <c r="J46" s="49">
        <v>63.3</v>
      </c>
      <c r="K46" s="49">
        <v>69.284192424951897</v>
      </c>
      <c r="L46" s="49">
        <v>79.2</v>
      </c>
      <c r="M46" s="49">
        <v>49</v>
      </c>
      <c r="N46" s="49">
        <v>50</v>
      </c>
      <c r="O46" s="49">
        <v>60</v>
      </c>
    </row>
    <row r="47" spans="2:15">
      <c r="B47" s="10" t="s">
        <v>99</v>
      </c>
      <c r="C47" s="57">
        <v>39</v>
      </c>
      <c r="D47" s="49">
        <v>72.3</v>
      </c>
      <c r="E47" s="49">
        <v>54.7</v>
      </c>
      <c r="F47" s="49">
        <v>60.587950054287752</v>
      </c>
      <c r="G47" s="49">
        <v>73.599999999999994</v>
      </c>
      <c r="H47" s="49">
        <v>41.9</v>
      </c>
      <c r="I47" s="49">
        <v>78.3</v>
      </c>
      <c r="J47" s="49">
        <v>78.7</v>
      </c>
      <c r="K47" s="49">
        <v>55.724036545768179</v>
      </c>
      <c r="L47" s="49">
        <v>79.099999999999994</v>
      </c>
      <c r="M47" s="49">
        <v>79.2</v>
      </c>
      <c r="N47" s="49">
        <v>80</v>
      </c>
      <c r="O47" s="49">
        <v>70</v>
      </c>
    </row>
    <row r="48" spans="2:15">
      <c r="B48" s="10" t="s">
        <v>254</v>
      </c>
      <c r="C48" s="57">
        <v>40</v>
      </c>
      <c r="D48" s="49">
        <v>78.400000000000006</v>
      </c>
      <c r="E48" s="49">
        <v>78.400000000000006</v>
      </c>
      <c r="F48" s="49">
        <v>53.725944829287883</v>
      </c>
      <c r="G48" s="49">
        <v>78.599999999999994</v>
      </c>
      <c r="H48" s="49">
        <v>68.5</v>
      </c>
      <c r="I48" s="49">
        <v>95.6</v>
      </c>
      <c r="J48" s="49">
        <v>61.5</v>
      </c>
      <c r="K48" s="49">
        <v>71.616408447963849</v>
      </c>
      <c r="L48" s="49">
        <v>81.400000000000006</v>
      </c>
      <c r="M48" s="49">
        <v>66.400000000000006</v>
      </c>
      <c r="N48" s="49">
        <v>55</v>
      </c>
      <c r="O48" s="49">
        <v>30</v>
      </c>
    </row>
    <row r="49" spans="2:15">
      <c r="B49" s="10" t="s">
        <v>86</v>
      </c>
      <c r="C49" s="57">
        <v>41</v>
      </c>
      <c r="D49" s="49">
        <v>87.7</v>
      </c>
      <c r="E49" s="49">
        <v>74.3</v>
      </c>
      <c r="F49" s="49">
        <v>67.220160573091533</v>
      </c>
      <c r="G49" s="49">
        <v>59.7</v>
      </c>
      <c r="H49" s="49">
        <v>38.299999999999997</v>
      </c>
      <c r="I49" s="49">
        <v>29.7</v>
      </c>
      <c r="J49" s="49">
        <v>75.2</v>
      </c>
      <c r="K49" s="49">
        <v>61.826119424364244</v>
      </c>
      <c r="L49" s="49">
        <v>85.4</v>
      </c>
      <c r="M49" s="49">
        <v>84.2</v>
      </c>
      <c r="N49" s="49">
        <v>85</v>
      </c>
      <c r="O49" s="49">
        <v>70</v>
      </c>
    </row>
    <row r="50" spans="2:15">
      <c r="B50" s="10" t="s">
        <v>82</v>
      </c>
      <c r="C50" s="57">
        <v>42</v>
      </c>
      <c r="D50" s="49">
        <v>65.599999999999994</v>
      </c>
      <c r="E50" s="49">
        <v>57.6</v>
      </c>
      <c r="F50" s="49">
        <v>53.904368448699607</v>
      </c>
      <c r="G50" s="49">
        <v>83.8</v>
      </c>
      <c r="H50" s="49">
        <v>82.9</v>
      </c>
      <c r="I50" s="49">
        <v>73.400000000000006</v>
      </c>
      <c r="J50" s="49">
        <v>67.099999999999994</v>
      </c>
      <c r="K50" s="49">
        <v>57.017975025512222</v>
      </c>
      <c r="L50" s="49">
        <v>83.6</v>
      </c>
      <c r="M50" s="49">
        <v>82.2</v>
      </c>
      <c r="N50" s="49">
        <v>60</v>
      </c>
      <c r="O50" s="49">
        <v>50</v>
      </c>
    </row>
    <row r="51" spans="2:15">
      <c r="B51" s="10" t="s">
        <v>75</v>
      </c>
      <c r="C51" s="57">
        <v>43</v>
      </c>
      <c r="D51" s="49">
        <v>83.2</v>
      </c>
      <c r="E51" s="49">
        <v>85</v>
      </c>
      <c r="F51" s="49">
        <v>65.169524287567469</v>
      </c>
      <c r="G51" s="49">
        <v>60.4</v>
      </c>
      <c r="H51" s="49">
        <v>48.4</v>
      </c>
      <c r="I51" s="49">
        <v>23.1</v>
      </c>
      <c r="J51" s="49">
        <v>81.099999999999994</v>
      </c>
      <c r="K51" s="49">
        <v>56.453920055462525</v>
      </c>
      <c r="L51" s="49">
        <v>84.8</v>
      </c>
      <c r="M51" s="49">
        <v>78.8</v>
      </c>
      <c r="N51" s="49">
        <v>80</v>
      </c>
      <c r="O51" s="49">
        <v>70</v>
      </c>
    </row>
    <row r="52" spans="2:15">
      <c r="B52" s="10" t="s">
        <v>68</v>
      </c>
      <c r="C52" s="57">
        <v>44</v>
      </c>
      <c r="D52" s="49">
        <v>68.599999999999994</v>
      </c>
      <c r="E52" s="49">
        <v>38.799999999999997</v>
      </c>
      <c r="F52" s="49">
        <v>59.969797708499662</v>
      </c>
      <c r="G52" s="49">
        <v>97.8</v>
      </c>
      <c r="H52" s="49">
        <v>69.3</v>
      </c>
      <c r="I52" s="49">
        <v>89.7</v>
      </c>
      <c r="J52" s="49">
        <v>58.6</v>
      </c>
      <c r="K52" s="49">
        <v>51.937538396320605</v>
      </c>
      <c r="L52" s="49">
        <v>76</v>
      </c>
      <c r="M52" s="49">
        <v>81.400000000000006</v>
      </c>
      <c r="N52" s="49">
        <v>60</v>
      </c>
      <c r="O52" s="49">
        <v>60</v>
      </c>
    </row>
    <row r="53" spans="2:15">
      <c r="B53" s="10" t="s">
        <v>132</v>
      </c>
      <c r="C53" s="57">
        <v>45</v>
      </c>
      <c r="D53" s="49">
        <v>81.099999999999994</v>
      </c>
      <c r="E53" s="49">
        <v>69.900000000000006</v>
      </c>
      <c r="F53" s="49">
        <v>50.018559443998981</v>
      </c>
      <c r="G53" s="49">
        <v>82.8</v>
      </c>
      <c r="H53" s="49">
        <v>26.3</v>
      </c>
      <c r="I53" s="49">
        <v>75.2</v>
      </c>
      <c r="J53" s="49">
        <v>72.400000000000006</v>
      </c>
      <c r="K53" s="49">
        <v>58.680314377849122</v>
      </c>
      <c r="L53" s="49">
        <v>80.5</v>
      </c>
      <c r="M53" s="49">
        <v>79.2</v>
      </c>
      <c r="N53" s="49">
        <v>75</v>
      </c>
      <c r="O53" s="49">
        <v>60</v>
      </c>
    </row>
    <row r="54" spans="2:15">
      <c r="B54" s="10" t="s">
        <v>255</v>
      </c>
      <c r="C54" s="57">
        <v>46</v>
      </c>
      <c r="D54" s="49">
        <v>65</v>
      </c>
      <c r="E54" s="49">
        <v>70.599999999999994</v>
      </c>
      <c r="F54" s="49">
        <v>48.955167725590179</v>
      </c>
      <c r="G54" s="49">
        <v>76.599999999999994</v>
      </c>
      <c r="H54" s="49">
        <v>71.599999999999994</v>
      </c>
      <c r="I54" s="49">
        <v>79.400000000000006</v>
      </c>
      <c r="J54" s="49">
        <v>56.5</v>
      </c>
      <c r="K54" s="49">
        <v>64.688500982973096</v>
      </c>
      <c r="L54" s="49">
        <v>76.2</v>
      </c>
      <c r="M54" s="49">
        <v>69.2</v>
      </c>
      <c r="N54" s="49">
        <v>80</v>
      </c>
      <c r="O54" s="49">
        <v>50</v>
      </c>
    </row>
    <row r="55" spans="2:15">
      <c r="B55" s="10" t="s">
        <v>100</v>
      </c>
      <c r="C55" s="57">
        <v>47</v>
      </c>
      <c r="D55" s="49">
        <v>81</v>
      </c>
      <c r="E55" s="49">
        <v>64.8</v>
      </c>
      <c r="F55" s="49">
        <v>45.442817090998879</v>
      </c>
      <c r="G55" s="49">
        <v>94.3</v>
      </c>
      <c r="H55" s="49">
        <v>63.9</v>
      </c>
      <c r="I55" s="49">
        <v>42.8</v>
      </c>
      <c r="J55" s="49">
        <v>71.400000000000006</v>
      </c>
      <c r="K55" s="49">
        <v>64.073113239266235</v>
      </c>
      <c r="L55" s="49">
        <v>78.8</v>
      </c>
      <c r="M55" s="49">
        <v>79.2</v>
      </c>
      <c r="N55" s="49">
        <v>70</v>
      </c>
      <c r="O55" s="49">
        <v>50</v>
      </c>
    </row>
    <row r="56" spans="2:15">
      <c r="B56" s="10" t="s">
        <v>89</v>
      </c>
      <c r="C56" s="57">
        <v>48</v>
      </c>
      <c r="D56" s="49">
        <v>75.8</v>
      </c>
      <c r="E56" s="49">
        <v>62.2</v>
      </c>
      <c r="F56" s="49">
        <v>44.358096113072939</v>
      </c>
      <c r="G56" s="49">
        <v>84.1</v>
      </c>
      <c r="H56" s="49">
        <v>31.6</v>
      </c>
      <c r="I56" s="49">
        <v>58.4</v>
      </c>
      <c r="J56" s="49">
        <v>77.2</v>
      </c>
      <c r="K56" s="49">
        <v>61.166349319651275</v>
      </c>
      <c r="L56" s="49">
        <v>78.5</v>
      </c>
      <c r="M56" s="49">
        <v>79.2</v>
      </c>
      <c r="N56" s="49">
        <v>80</v>
      </c>
      <c r="O56" s="49">
        <v>70</v>
      </c>
    </row>
    <row r="57" spans="2:15">
      <c r="B57" s="10" t="s">
        <v>183</v>
      </c>
      <c r="C57" s="57">
        <v>49</v>
      </c>
      <c r="D57" s="49">
        <v>66.099999999999994</v>
      </c>
      <c r="E57" s="49">
        <v>77.400000000000006</v>
      </c>
      <c r="F57" s="49">
        <v>60.862839724919958</v>
      </c>
      <c r="G57" s="49">
        <v>77.5</v>
      </c>
      <c r="H57" s="49">
        <v>68.099999999999994</v>
      </c>
      <c r="I57" s="49">
        <v>48.3</v>
      </c>
      <c r="J57" s="49">
        <v>59.8</v>
      </c>
      <c r="K57" s="49">
        <v>52.373537685329346</v>
      </c>
      <c r="L57" s="49">
        <v>84.4</v>
      </c>
      <c r="M57" s="49">
        <v>66</v>
      </c>
      <c r="N57" s="49">
        <v>80</v>
      </c>
      <c r="O57" s="49">
        <v>60</v>
      </c>
    </row>
    <row r="58" spans="2:15">
      <c r="B58" s="10" t="s">
        <v>140</v>
      </c>
      <c r="C58" s="57">
        <v>50</v>
      </c>
      <c r="D58" s="49">
        <v>55.5</v>
      </c>
      <c r="E58" s="49">
        <v>49.8</v>
      </c>
      <c r="F58" s="49">
        <v>35.606077479694619</v>
      </c>
      <c r="G58" s="49">
        <v>89.1</v>
      </c>
      <c r="H58" s="49">
        <v>72.099999999999994</v>
      </c>
      <c r="I58" s="49">
        <v>70.599999999999994</v>
      </c>
      <c r="J58" s="49">
        <v>70.7</v>
      </c>
      <c r="K58" s="49">
        <v>51.066121797572251</v>
      </c>
      <c r="L58" s="49">
        <v>82</v>
      </c>
      <c r="M58" s="49">
        <v>82.6</v>
      </c>
      <c r="N58" s="49">
        <v>70</v>
      </c>
      <c r="O58" s="49">
        <v>70</v>
      </c>
    </row>
    <row r="59" spans="2:15">
      <c r="B59" s="65" t="s">
        <v>256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</sheetData>
  <mergeCells count="1">
    <mergeCell ref="C7:O7"/>
  </mergeCells>
  <hyperlinks>
    <hyperlink ref="A1" location="Índice!A1" display="Índice" xr:uid="{5E2DF9B7-8509-4A67-879C-3EB99AC5BC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Width="2" orientation="landscape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47AD7-FBB8-48EA-8361-8251BBB3875E}">
  <sheetPr>
    <pageSetUpPr fitToPage="1"/>
  </sheetPr>
  <dimension ref="A1:N41"/>
  <sheetViews>
    <sheetView workbookViewId="0"/>
  </sheetViews>
  <sheetFormatPr defaultColWidth="8.85546875" defaultRowHeight="11.45"/>
  <cols>
    <col min="1" max="1" width="9.28515625" style="3" customWidth="1"/>
    <col min="2" max="2" width="23.85546875" style="3" customWidth="1"/>
    <col min="3" max="5" width="8.85546875" style="3"/>
    <col min="6" max="6" width="9.28515625" style="3" bestFit="1" customWidth="1"/>
    <col min="7" max="7" width="11.85546875" style="3" customWidth="1"/>
    <col min="8" max="8" width="8" style="3" customWidth="1"/>
    <col min="9" max="9" width="23.7109375" style="3" bestFit="1" customWidth="1"/>
    <col min="10" max="13" width="10.7109375" style="3" customWidth="1"/>
    <col min="14" max="14" width="9.7109375" style="3" customWidth="1"/>
    <col min="15" max="16384" width="8.85546875" style="3"/>
  </cols>
  <sheetData>
    <row r="1" spans="1:14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24.2" customHeight="1">
      <c r="A4" s="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13.9">
      <c r="A5" s="5"/>
      <c r="B5" s="5" t="s">
        <v>257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4.45">
      <c r="A6" s="1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22.9">
      <c r="A7" s="49"/>
      <c r="B7" s="49"/>
      <c r="C7" s="25">
        <v>2019</v>
      </c>
      <c r="D7" s="25">
        <v>2020</v>
      </c>
      <c r="E7" s="25">
        <v>2021</v>
      </c>
      <c r="F7" s="25">
        <v>2022</v>
      </c>
      <c r="G7" s="25" t="s">
        <v>258</v>
      </c>
      <c r="H7" s="49"/>
      <c r="I7" s="49"/>
      <c r="J7" s="18" t="s">
        <v>259</v>
      </c>
      <c r="K7" s="18" t="s">
        <v>260</v>
      </c>
      <c r="L7" s="18" t="s">
        <v>261</v>
      </c>
      <c r="M7" s="18" t="s">
        <v>262</v>
      </c>
      <c r="N7" s="25" t="s">
        <v>263</v>
      </c>
    </row>
    <row r="8" spans="1:14" ht="19.899999999999999" customHeight="1">
      <c r="A8" s="49"/>
      <c r="B8" s="24" t="s">
        <v>92</v>
      </c>
      <c r="C8" s="73">
        <v>65.3</v>
      </c>
      <c r="D8" s="73">
        <v>67</v>
      </c>
      <c r="E8" s="73">
        <v>67.5</v>
      </c>
      <c r="F8" s="73">
        <v>70.8</v>
      </c>
      <c r="G8" s="49"/>
      <c r="H8" s="49"/>
      <c r="I8" s="24" t="s">
        <v>92</v>
      </c>
      <c r="J8" s="58">
        <v>62</v>
      </c>
      <c r="K8" s="58">
        <v>56</v>
      </c>
      <c r="L8" s="58">
        <v>52</v>
      </c>
      <c r="M8" s="59">
        <v>31</v>
      </c>
      <c r="N8" s="74">
        <f>J8-M8</f>
        <v>31</v>
      </c>
    </row>
    <row r="9" spans="1:14" ht="19.899999999999999" customHeight="1">
      <c r="A9" s="49"/>
      <c r="B9" s="20" t="s">
        <v>236</v>
      </c>
      <c r="C9" s="73">
        <v>71.5</v>
      </c>
      <c r="D9" s="73">
        <v>75.400000000000006</v>
      </c>
      <c r="E9" s="73">
        <v>74.099999999999994</v>
      </c>
      <c r="F9" s="73">
        <v>89.9</v>
      </c>
      <c r="G9" s="49"/>
      <c r="H9" s="49"/>
      <c r="I9" s="20" t="s">
        <v>236</v>
      </c>
      <c r="J9" s="58">
        <v>35</v>
      </c>
      <c r="K9" s="58">
        <v>34</v>
      </c>
      <c r="L9" s="58">
        <v>35</v>
      </c>
      <c r="M9" s="59">
        <v>21</v>
      </c>
      <c r="N9" s="74">
        <f t="shared" ref="N9:N20" si="0">J9-M9</f>
        <v>14</v>
      </c>
    </row>
    <row r="10" spans="1:14" ht="19.899999999999999" customHeight="1">
      <c r="A10" s="49"/>
      <c r="B10" s="20" t="s">
        <v>237</v>
      </c>
      <c r="C10" s="73">
        <v>64.3</v>
      </c>
      <c r="D10" s="73">
        <v>65.599999999999994</v>
      </c>
      <c r="E10" s="73">
        <v>68.5</v>
      </c>
      <c r="F10" s="73">
        <v>92.1</v>
      </c>
      <c r="G10" s="49"/>
      <c r="H10" s="49"/>
      <c r="I10" s="20" t="s">
        <v>237</v>
      </c>
      <c r="J10" s="58">
        <v>27</v>
      </c>
      <c r="K10" s="58">
        <v>28</v>
      </c>
      <c r="L10" s="58">
        <v>31</v>
      </c>
      <c r="M10" s="59">
        <v>17</v>
      </c>
      <c r="N10" s="74">
        <f t="shared" si="0"/>
        <v>10</v>
      </c>
    </row>
    <row r="11" spans="1:14" ht="28.15" customHeight="1">
      <c r="A11" s="49"/>
      <c r="B11" s="22" t="s">
        <v>238</v>
      </c>
      <c r="C11" s="73">
        <v>59.5</v>
      </c>
      <c r="D11" s="73">
        <v>68.900000000000006</v>
      </c>
      <c r="E11" s="73">
        <v>68.2</v>
      </c>
      <c r="F11" s="75">
        <v>67.785079441938578</v>
      </c>
      <c r="G11" s="49"/>
      <c r="H11" s="49"/>
      <c r="I11" s="22" t="s">
        <v>238</v>
      </c>
      <c r="J11" s="58">
        <v>30</v>
      </c>
      <c r="K11" s="58">
        <v>26</v>
      </c>
      <c r="L11" s="58">
        <v>29</v>
      </c>
      <c r="M11" s="59">
        <v>29</v>
      </c>
      <c r="N11" s="74">
        <f t="shared" si="0"/>
        <v>1</v>
      </c>
    </row>
    <row r="12" spans="1:14" ht="19.899999999999999" customHeight="1">
      <c r="A12" s="49"/>
      <c r="B12" s="20" t="s">
        <v>239</v>
      </c>
      <c r="C12" s="73">
        <v>59.9</v>
      </c>
      <c r="D12" s="73">
        <v>59.6</v>
      </c>
      <c r="E12" s="73">
        <v>60</v>
      </c>
      <c r="F12" s="73">
        <v>60.4</v>
      </c>
      <c r="G12" s="49"/>
      <c r="H12" s="49"/>
      <c r="I12" s="20" t="s">
        <v>239</v>
      </c>
      <c r="J12" s="58">
        <v>165</v>
      </c>
      <c r="K12" s="58">
        <v>167</v>
      </c>
      <c r="L12" s="58">
        <v>164</v>
      </c>
      <c r="M12" s="59">
        <v>160</v>
      </c>
      <c r="N12" s="74">
        <f t="shared" si="0"/>
        <v>5</v>
      </c>
    </row>
    <row r="13" spans="1:14" ht="19.899999999999999" customHeight="1">
      <c r="A13" s="49"/>
      <c r="B13" s="20" t="s">
        <v>240</v>
      </c>
      <c r="C13" s="73">
        <v>35.6</v>
      </c>
      <c r="D13" s="73">
        <v>39.799999999999997</v>
      </c>
      <c r="E13" s="73">
        <v>42.4</v>
      </c>
      <c r="F13" s="73">
        <v>39.5</v>
      </c>
      <c r="G13" s="49"/>
      <c r="H13" s="49"/>
      <c r="I13" s="20" t="s">
        <v>240</v>
      </c>
      <c r="J13" s="58">
        <v>161</v>
      </c>
      <c r="K13" s="58">
        <v>160</v>
      </c>
      <c r="L13" s="58">
        <v>158</v>
      </c>
      <c r="M13" s="59">
        <v>152</v>
      </c>
      <c r="N13" s="74">
        <f t="shared" si="0"/>
        <v>9</v>
      </c>
    </row>
    <row r="14" spans="1:14" ht="19.899999999999999" customHeight="1">
      <c r="A14" s="49"/>
      <c r="B14" s="20" t="s">
        <v>250</v>
      </c>
      <c r="C14" s="73">
        <v>69.8</v>
      </c>
      <c r="D14" s="73">
        <v>74.400000000000006</v>
      </c>
      <c r="E14" s="73">
        <v>78.2</v>
      </c>
      <c r="F14" s="73">
        <v>72.8</v>
      </c>
      <c r="G14" s="49"/>
      <c r="H14" s="49"/>
      <c r="I14" s="20" t="s">
        <v>250</v>
      </c>
      <c r="J14" s="58">
        <v>111</v>
      </c>
      <c r="K14" s="58">
        <v>107</v>
      </c>
      <c r="L14" s="58">
        <v>107</v>
      </c>
      <c r="M14" s="59">
        <v>85</v>
      </c>
      <c r="N14" s="74">
        <f t="shared" si="0"/>
        <v>26</v>
      </c>
    </row>
    <row r="15" spans="1:14" ht="19.899999999999999" customHeight="1">
      <c r="A15" s="49"/>
      <c r="B15" s="20" t="s">
        <v>242</v>
      </c>
      <c r="C15" s="73">
        <v>79.7</v>
      </c>
      <c r="D15" s="73">
        <v>76.5</v>
      </c>
      <c r="E15" s="73">
        <v>75.900000000000006</v>
      </c>
      <c r="F15" s="73">
        <v>76.2</v>
      </c>
      <c r="G15" s="49"/>
      <c r="H15" s="49"/>
      <c r="I15" s="20" t="s">
        <v>242</v>
      </c>
      <c r="J15" s="58">
        <v>27</v>
      </c>
      <c r="K15" s="58">
        <v>39</v>
      </c>
      <c r="L15" s="58">
        <v>42</v>
      </c>
      <c r="M15" s="59">
        <v>31</v>
      </c>
      <c r="N15" s="74">
        <f t="shared" si="0"/>
        <v>-4</v>
      </c>
    </row>
    <row r="16" spans="1:14" ht="19.899999999999999" customHeight="1">
      <c r="A16" s="49"/>
      <c r="B16" s="20" t="s">
        <v>243</v>
      </c>
      <c r="C16" s="73">
        <v>44.3</v>
      </c>
      <c r="D16" s="73">
        <v>44.1</v>
      </c>
      <c r="E16" s="73">
        <v>44.1</v>
      </c>
      <c r="F16" s="75">
        <v>55.486802756443851</v>
      </c>
      <c r="G16" s="49"/>
      <c r="H16" s="49"/>
      <c r="I16" s="20" t="s">
        <v>243</v>
      </c>
      <c r="J16" s="58">
        <v>161</v>
      </c>
      <c r="K16" s="58">
        <v>160</v>
      </c>
      <c r="L16" s="58">
        <v>159</v>
      </c>
      <c r="M16" s="59">
        <v>103</v>
      </c>
      <c r="N16" s="74">
        <f t="shared" si="0"/>
        <v>58</v>
      </c>
    </row>
    <row r="17" spans="2:14" ht="19.899999999999999" customHeight="1">
      <c r="B17" s="20" t="s">
        <v>244</v>
      </c>
      <c r="C17" s="73">
        <v>83</v>
      </c>
      <c r="D17" s="73">
        <v>83</v>
      </c>
      <c r="E17" s="73">
        <v>85</v>
      </c>
      <c r="F17" s="73">
        <v>86.8</v>
      </c>
      <c r="G17" s="49"/>
      <c r="H17" s="49"/>
      <c r="I17" s="20" t="s">
        <v>244</v>
      </c>
      <c r="J17" s="58">
        <v>35</v>
      </c>
      <c r="K17" s="58">
        <v>21</v>
      </c>
      <c r="L17" s="58">
        <v>12</v>
      </c>
      <c r="M17" s="59">
        <v>2</v>
      </c>
      <c r="N17" s="74">
        <f t="shared" si="0"/>
        <v>33</v>
      </c>
    </row>
    <row r="18" spans="2:14" ht="19.899999999999999" customHeight="1">
      <c r="B18" s="20" t="s">
        <v>245</v>
      </c>
      <c r="C18" s="73">
        <v>86</v>
      </c>
      <c r="D18" s="73">
        <v>86.4</v>
      </c>
      <c r="E18" s="73">
        <v>84</v>
      </c>
      <c r="F18" s="73">
        <v>79.2</v>
      </c>
      <c r="G18" s="49"/>
      <c r="H18" s="49"/>
      <c r="I18" s="20" t="s">
        <v>245</v>
      </c>
      <c r="J18" s="58">
        <v>18</v>
      </c>
      <c r="K18" s="58">
        <v>16</v>
      </c>
      <c r="L18" s="58">
        <v>13</v>
      </c>
      <c r="M18" s="59">
        <v>22</v>
      </c>
      <c r="N18" s="74">
        <f t="shared" si="0"/>
        <v>-4</v>
      </c>
    </row>
    <row r="19" spans="2:14" ht="24.6" customHeight="1">
      <c r="B19" s="22" t="s">
        <v>246</v>
      </c>
      <c r="C19" s="73">
        <v>70</v>
      </c>
      <c r="D19" s="73">
        <v>70</v>
      </c>
      <c r="E19" s="73">
        <v>70</v>
      </c>
      <c r="F19" s="73">
        <v>70</v>
      </c>
      <c r="G19" s="49"/>
      <c r="H19" s="49"/>
      <c r="I19" s="22" t="s">
        <v>246</v>
      </c>
      <c r="J19" s="58">
        <v>53</v>
      </c>
      <c r="K19" s="58">
        <v>52</v>
      </c>
      <c r="L19" s="58">
        <v>46</v>
      </c>
      <c r="M19" s="59">
        <v>43</v>
      </c>
      <c r="N19" s="74">
        <f t="shared" si="0"/>
        <v>10</v>
      </c>
    </row>
    <row r="20" spans="2:14" ht="19.899999999999999" customHeight="1">
      <c r="B20" s="21" t="s">
        <v>247</v>
      </c>
      <c r="C20" s="73">
        <v>60</v>
      </c>
      <c r="D20" s="73">
        <v>60</v>
      </c>
      <c r="E20" s="73">
        <v>60</v>
      </c>
      <c r="F20" s="73">
        <v>60</v>
      </c>
      <c r="G20" s="49"/>
      <c r="H20" s="49"/>
      <c r="I20" s="21" t="s">
        <v>247</v>
      </c>
      <c r="J20" s="58">
        <v>41</v>
      </c>
      <c r="K20" s="58">
        <v>41</v>
      </c>
      <c r="L20" s="58">
        <v>38</v>
      </c>
      <c r="M20" s="59">
        <v>37</v>
      </c>
      <c r="N20" s="74">
        <f t="shared" si="0"/>
        <v>4</v>
      </c>
    </row>
    <row r="21" spans="2:14">
      <c r="B21" s="49" t="s">
        <v>264</v>
      </c>
      <c r="C21" s="49"/>
      <c r="D21" s="49"/>
      <c r="E21" s="49"/>
      <c r="F21" s="49"/>
      <c r="G21" s="49"/>
      <c r="H21" s="49"/>
      <c r="I21" s="49" t="s">
        <v>264</v>
      </c>
      <c r="J21" s="49"/>
      <c r="K21" s="49"/>
      <c r="L21" s="49"/>
      <c r="M21" s="49"/>
      <c r="N21" s="73"/>
    </row>
    <row r="29" spans="2:14">
      <c r="B29" s="2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2:14">
      <c r="B30" s="41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2:14">
      <c r="B31" s="41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2:14">
      <c r="B32" s="42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2:2">
      <c r="B33" s="41"/>
    </row>
    <row r="34" spans="2:2">
      <c r="B34" s="41"/>
    </row>
    <row r="35" spans="2:2">
      <c r="B35" s="41"/>
    </row>
    <row r="36" spans="2:2">
      <c r="B36" s="41"/>
    </row>
    <row r="37" spans="2:2">
      <c r="B37" s="41"/>
    </row>
    <row r="38" spans="2:2">
      <c r="B38" s="41"/>
    </row>
    <row r="39" spans="2:2">
      <c r="B39" s="41"/>
    </row>
    <row r="40" spans="2:2">
      <c r="B40" s="42"/>
    </row>
    <row r="41" spans="2:2">
      <c r="B41" s="29"/>
    </row>
  </sheetData>
  <conditionalFormatting sqref="N8:N20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N8:N20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49124B18-95A4-4D12-A817-6FD920B38AF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80" manualMin="1" displayEmptyCellsAs="gap" markers="1" negative="1" minAxisType="custom" maxAxisType="custom" xr2:uid="{21058339-4571-4CEA-84AE-7A0A49FDBF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'1.17'!C8:F8</xm:f>
              <xm:sqref>G8</xm:sqref>
            </x14:sparkline>
          </x14:sparklines>
        </x14:sparklineGroup>
        <x14:sparklineGroup manualMax="0" manualMin="0" displayEmptyCellsAs="gap" markers="1" xr2:uid="{2224101B-5218-48B1-A9FC-E458C1B8B2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'1.17'!C9:F9</xm:f>
              <xm:sqref>G9</xm:sqref>
            </x14:sparkline>
            <x14:sparkline>
              <xm:f>'1.17'!C10:F10</xm:f>
              <xm:sqref>G10</xm:sqref>
            </x14:sparkline>
            <x14:sparkline>
              <xm:f>'1.17'!C11:F11</xm:f>
              <xm:sqref>G11</xm:sqref>
            </x14:sparkline>
            <x14:sparkline>
              <xm:f>'1.17'!C12:F12</xm:f>
              <xm:sqref>G12</xm:sqref>
            </x14:sparkline>
            <x14:sparkline>
              <xm:f>'1.17'!C13:F13</xm:f>
              <xm:sqref>G13</xm:sqref>
            </x14:sparkline>
            <x14:sparkline>
              <xm:f>'1.17'!C14:F14</xm:f>
              <xm:sqref>G14</xm:sqref>
            </x14:sparkline>
            <x14:sparkline>
              <xm:f>'1.17'!C15:F15</xm:f>
              <xm:sqref>G15</xm:sqref>
            </x14:sparkline>
            <x14:sparkline>
              <xm:f>'1.17'!C16:F16</xm:f>
              <xm:sqref>G16</xm:sqref>
            </x14:sparkline>
            <x14:sparkline>
              <xm:f>'1.17'!C17:F17</xm:f>
              <xm:sqref>G17</xm:sqref>
            </x14:sparkline>
            <x14:sparkline>
              <xm:f>'1.17'!C18:F18</xm:f>
              <xm:sqref>G18</xm:sqref>
            </x14:sparkline>
            <x14:sparkline>
              <xm:f>'1.17'!C19:F19</xm:f>
              <xm:sqref>G19</xm:sqref>
            </x14:sparkline>
            <x14:sparkline>
              <xm:f>'1.17'!C20:F20</xm:f>
              <xm:sqref>G20</xm:sqref>
            </x14:sparkline>
          </x14:sparklines>
        </x14:sparklineGroup>
      </x14:sparklineGroup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5BAF-3F6A-483C-88D8-B83DBF2593A2}">
  <sheetPr>
    <pageSetUpPr fitToPage="1"/>
  </sheetPr>
  <dimension ref="A1:N16"/>
  <sheetViews>
    <sheetView workbookViewId="0"/>
  </sheetViews>
  <sheetFormatPr defaultColWidth="8.85546875" defaultRowHeight="14.45"/>
  <cols>
    <col min="1" max="1" width="13.140625" style="1" customWidth="1"/>
    <col min="2" max="2" width="22" style="1" customWidth="1"/>
    <col min="3" max="8" width="8.85546875" style="1"/>
    <col min="9" max="9" width="22" style="1" customWidth="1"/>
    <col min="10" max="13" width="11.7109375" style="1" customWidth="1"/>
    <col min="14" max="14" width="10.28515625" style="1" customWidth="1"/>
    <col min="15" max="16384" width="8.85546875" style="1"/>
  </cols>
  <sheetData>
    <row r="1" spans="1:14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24.2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>
      <c r="A5" s="5"/>
      <c r="B5" s="5" t="s">
        <v>265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>
      <c r="A7" s="5"/>
      <c r="B7" s="5" t="s">
        <v>266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22.9">
      <c r="A9" s="49"/>
      <c r="B9" s="49"/>
      <c r="C9" s="25">
        <v>2019</v>
      </c>
      <c r="D9" s="25">
        <v>2020</v>
      </c>
      <c r="E9" s="25">
        <v>2021</v>
      </c>
      <c r="F9" s="25">
        <v>2022</v>
      </c>
      <c r="G9" s="25" t="s">
        <v>258</v>
      </c>
      <c r="H9" s="49"/>
      <c r="I9" s="49"/>
      <c r="J9" s="25" t="s">
        <v>267</v>
      </c>
      <c r="K9" s="25" t="s">
        <v>268</v>
      </c>
      <c r="L9" s="25" t="s">
        <v>269</v>
      </c>
      <c r="M9" s="18" t="s">
        <v>270</v>
      </c>
      <c r="N9" s="25" t="s">
        <v>263</v>
      </c>
    </row>
    <row r="10" spans="1:14">
      <c r="A10" s="49"/>
      <c r="B10" s="24" t="s">
        <v>92</v>
      </c>
      <c r="C10" s="76">
        <v>54.217285574276097</v>
      </c>
      <c r="D10" s="73">
        <v>53.2545098240888</v>
      </c>
      <c r="E10" s="76">
        <v>54.032965821833599</v>
      </c>
      <c r="F10" s="76">
        <v>51.426654656274501</v>
      </c>
      <c r="G10" s="49"/>
      <c r="H10" s="49"/>
      <c r="I10" s="24" t="s">
        <v>92</v>
      </c>
      <c r="J10" s="58">
        <v>36</v>
      </c>
      <c r="K10" s="58">
        <v>36</v>
      </c>
      <c r="L10" s="58">
        <v>36</v>
      </c>
      <c r="M10" s="59">
        <v>36</v>
      </c>
      <c r="N10" s="74">
        <f t="shared" ref="N10:N15" si="0">J10-M10</f>
        <v>0</v>
      </c>
    </row>
    <row r="11" spans="1:14" ht="27" customHeight="1">
      <c r="A11" s="49"/>
      <c r="B11" s="23" t="s">
        <v>271</v>
      </c>
      <c r="C11" s="76">
        <v>40.7387371152101</v>
      </c>
      <c r="D11" s="73">
        <v>33.082684720939703</v>
      </c>
      <c r="E11" s="76">
        <v>35.495689128816899</v>
      </c>
      <c r="F11" s="76">
        <v>34.917704212927603</v>
      </c>
      <c r="G11" s="49"/>
      <c r="H11" s="49"/>
      <c r="I11" s="23" t="s">
        <v>271</v>
      </c>
      <c r="J11" s="58">
        <v>37</v>
      </c>
      <c r="K11" s="58">
        <v>37</v>
      </c>
      <c r="L11" s="58">
        <v>38</v>
      </c>
      <c r="M11" s="59">
        <v>37</v>
      </c>
      <c r="N11" s="74">
        <f t="shared" si="0"/>
        <v>0</v>
      </c>
    </row>
    <row r="12" spans="1:14" ht="27" customHeight="1">
      <c r="A12" s="49"/>
      <c r="B12" s="23" t="s">
        <v>272</v>
      </c>
      <c r="C12" s="76">
        <v>51.455050978366302</v>
      </c>
      <c r="D12" s="73">
        <v>51.804627679711103</v>
      </c>
      <c r="E12" s="76">
        <v>52.242289622787801</v>
      </c>
      <c r="F12" s="76">
        <v>48.388958751840903</v>
      </c>
      <c r="G12" s="49"/>
      <c r="H12" s="49"/>
      <c r="I12" s="23" t="s">
        <v>272</v>
      </c>
      <c r="J12" s="58">
        <v>27</v>
      </c>
      <c r="K12" s="58">
        <v>24</v>
      </c>
      <c r="L12" s="58">
        <v>25</v>
      </c>
      <c r="M12" s="59">
        <v>27</v>
      </c>
      <c r="N12" s="74">
        <f t="shared" si="0"/>
        <v>0</v>
      </c>
    </row>
    <row r="13" spans="1:14" ht="27" customHeight="1">
      <c r="A13" s="49"/>
      <c r="B13" s="23" t="s">
        <v>273</v>
      </c>
      <c r="C13" s="76">
        <v>60.963212097336402</v>
      </c>
      <c r="D13" s="73">
        <v>60.959334145105302</v>
      </c>
      <c r="E13" s="76">
        <v>61.101521260056899</v>
      </c>
      <c r="F13" s="76">
        <v>60.916921278463903</v>
      </c>
      <c r="G13" s="49"/>
      <c r="H13" s="49"/>
      <c r="I13" s="23" t="s">
        <v>273</v>
      </c>
      <c r="J13" s="58">
        <v>20</v>
      </c>
      <c r="K13" s="58">
        <v>21</v>
      </c>
      <c r="L13" s="58">
        <v>21</v>
      </c>
      <c r="M13" s="59">
        <v>21</v>
      </c>
      <c r="N13" s="74">
        <f t="shared" si="0"/>
        <v>-1</v>
      </c>
    </row>
    <row r="14" spans="1:14" ht="27" customHeight="1">
      <c r="A14" s="49"/>
      <c r="B14" s="23" t="s">
        <v>274</v>
      </c>
      <c r="C14" s="76">
        <v>62.852735444919702</v>
      </c>
      <c r="D14" s="73">
        <v>55.4609350964569</v>
      </c>
      <c r="E14" s="76">
        <v>50.394304911402799</v>
      </c>
      <c r="F14" s="76">
        <v>52.873754459303498</v>
      </c>
      <c r="G14" s="49"/>
      <c r="H14" s="49"/>
      <c r="I14" s="23" t="s">
        <v>274</v>
      </c>
      <c r="J14" s="58">
        <v>35</v>
      </c>
      <c r="K14" s="58">
        <v>35</v>
      </c>
      <c r="L14" s="58">
        <v>34</v>
      </c>
      <c r="M14" s="59">
        <v>35</v>
      </c>
      <c r="N14" s="74">
        <f t="shared" si="0"/>
        <v>0</v>
      </c>
    </row>
    <row r="15" spans="1:14" ht="27" customHeight="1">
      <c r="A15" s="49"/>
      <c r="B15" s="23" t="s">
        <v>275</v>
      </c>
      <c r="C15" s="76">
        <v>54.217285574276097</v>
      </c>
      <c r="D15" s="73">
        <v>66.775016146990495</v>
      </c>
      <c r="E15" s="76">
        <v>66.784662513256805</v>
      </c>
      <c r="F15" s="76">
        <v>66.521951069616804</v>
      </c>
      <c r="G15" s="49"/>
      <c r="H15" s="49"/>
      <c r="I15" s="23" t="s">
        <v>275</v>
      </c>
      <c r="J15" s="58">
        <v>32</v>
      </c>
      <c r="K15" s="58">
        <v>29</v>
      </c>
      <c r="L15" s="58">
        <v>29</v>
      </c>
      <c r="M15" s="59">
        <v>28</v>
      </c>
      <c r="N15" s="74">
        <f t="shared" si="0"/>
        <v>4</v>
      </c>
    </row>
    <row r="16" spans="1:14">
      <c r="B16" s="49" t="s">
        <v>276</v>
      </c>
      <c r="I16" s="49" t="s">
        <v>276</v>
      </c>
    </row>
  </sheetData>
  <conditionalFormatting sqref="N10:N15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N10:N15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C95CC2F3-29DD-4DE2-91AC-9EC4384449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80" manualMin="30" displayEmptyCellsAs="gap" markers="1" minAxisType="custom" maxAxisType="custom" xr2:uid="{27ED165A-B9C8-4640-8354-23F2B8A6DC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'1.18'!C11:F11</xm:f>
              <xm:sqref>G11</xm:sqref>
            </x14:sparkline>
            <x14:sparkline>
              <xm:f>'1.18'!C12:F12</xm:f>
              <xm:sqref>G12</xm:sqref>
            </x14:sparkline>
            <x14:sparkline>
              <xm:f>'1.18'!C13:F13</xm:f>
              <xm:sqref>G13</xm:sqref>
            </x14:sparkline>
            <x14:sparkline>
              <xm:f>'1.18'!C14:F14</xm:f>
              <xm:sqref>G14</xm:sqref>
            </x14:sparkline>
            <x14:sparkline>
              <xm:f>'1.18'!C15:F15</xm:f>
              <xm:sqref>G15</xm:sqref>
            </x14:sparkline>
          </x14:sparklines>
        </x14:sparklineGroup>
        <x14:sparklineGroup manualMax="80" manualMin="30" displayEmptyCellsAs="gap" markers="1" negative="1" minAxisType="custom" maxAxisType="custom" xr2:uid="{F3D02459-F5B9-4E21-B15B-4DB126950F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'1.18'!C10:F10</xm:f>
              <xm:sqref>G10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4C73-501F-495A-A9B9-3BBF1D6808BA}">
  <sheetPr>
    <pageSetUpPr fitToPage="1"/>
  </sheetPr>
  <dimension ref="A1:M73"/>
  <sheetViews>
    <sheetView workbookViewId="0"/>
  </sheetViews>
  <sheetFormatPr defaultColWidth="8.85546875" defaultRowHeight="14.45"/>
  <cols>
    <col min="1" max="1" width="35.5703125" style="1" customWidth="1"/>
    <col min="2" max="2" width="14.42578125" style="1" bestFit="1" customWidth="1"/>
    <col min="3" max="6" width="8.85546875" style="1"/>
    <col min="7" max="7" width="8.85546875" style="1" customWidth="1"/>
    <col min="8" max="17" width="8.85546875" style="1"/>
    <col min="18" max="21" width="9.28515625" style="1" customWidth="1"/>
    <col min="22" max="16384" width="8.85546875" style="1"/>
  </cols>
  <sheetData>
    <row r="1" spans="1:13">
      <c r="A1" s="17" t="s">
        <v>47</v>
      </c>
    </row>
    <row r="2" spans="1:13" ht="25.15" customHeight="1">
      <c r="A2" s="17"/>
    </row>
    <row r="3" spans="1:13" ht="25.15" customHeight="1">
      <c r="A3" s="17"/>
    </row>
    <row r="5" spans="1:13">
      <c r="B5" s="5" t="s">
        <v>48</v>
      </c>
      <c r="J5" s="49"/>
      <c r="K5" s="49"/>
      <c r="L5" s="49"/>
      <c r="M5" s="49"/>
    </row>
    <row r="6" spans="1:13" ht="12.6" customHeight="1">
      <c r="B6" s="49" t="s">
        <v>49</v>
      </c>
      <c r="J6" s="49"/>
      <c r="K6" s="49"/>
      <c r="L6" s="49"/>
      <c r="M6" s="49"/>
    </row>
    <row r="7" spans="1:13" ht="22.9" customHeight="1">
      <c r="B7" s="49"/>
      <c r="C7" s="25">
        <v>2019</v>
      </c>
      <c r="D7" s="25">
        <v>2020</v>
      </c>
      <c r="E7" s="25">
        <v>2021</v>
      </c>
      <c r="F7" s="25">
        <v>2022</v>
      </c>
      <c r="G7" s="25" t="s">
        <v>50</v>
      </c>
      <c r="J7" s="46"/>
      <c r="K7" s="46"/>
      <c r="L7" s="46"/>
      <c r="M7" s="49"/>
    </row>
    <row r="8" spans="1:13">
      <c r="B8" s="10" t="s">
        <v>51</v>
      </c>
      <c r="C8" s="57">
        <v>8</v>
      </c>
      <c r="D8" s="57">
        <v>2</v>
      </c>
      <c r="E8" s="57">
        <v>3</v>
      </c>
      <c r="F8" s="57">
        <v>1</v>
      </c>
      <c r="G8" s="1">
        <f t="shared" ref="G8:G36" si="0">C8-F8</f>
        <v>7</v>
      </c>
    </row>
    <row r="9" spans="1:13">
      <c r="B9" s="10" t="s">
        <v>52</v>
      </c>
      <c r="C9" s="57">
        <v>4</v>
      </c>
      <c r="D9" s="57">
        <v>3</v>
      </c>
      <c r="E9" s="57">
        <v>1</v>
      </c>
      <c r="F9" s="57">
        <v>2</v>
      </c>
      <c r="G9" s="1">
        <f t="shared" si="0"/>
        <v>2</v>
      </c>
      <c r="J9" s="49"/>
      <c r="K9" s="49"/>
      <c r="L9" s="49"/>
      <c r="M9" s="49"/>
    </row>
    <row r="10" spans="1:13">
      <c r="B10" s="10" t="s">
        <v>53</v>
      </c>
      <c r="C10" s="57">
        <v>1</v>
      </c>
      <c r="D10" s="57">
        <v>1</v>
      </c>
      <c r="E10" s="57">
        <v>5</v>
      </c>
      <c r="F10" s="57">
        <v>3</v>
      </c>
      <c r="G10" s="1">
        <f t="shared" si="0"/>
        <v>-2</v>
      </c>
    </row>
    <row r="11" spans="1:13">
      <c r="B11" s="10" t="s">
        <v>54</v>
      </c>
      <c r="C11" s="57">
        <v>9</v>
      </c>
      <c r="D11" s="57">
        <v>6</v>
      </c>
      <c r="E11" s="57">
        <v>2</v>
      </c>
      <c r="F11" s="57">
        <v>4</v>
      </c>
      <c r="G11" s="1">
        <f t="shared" si="0"/>
        <v>5</v>
      </c>
    </row>
    <row r="12" spans="1:13">
      <c r="B12" s="10" t="s">
        <v>55</v>
      </c>
      <c r="C12" s="57">
        <v>2</v>
      </c>
      <c r="D12" s="57">
        <v>5</v>
      </c>
      <c r="E12" s="57">
        <v>7</v>
      </c>
      <c r="F12" s="57">
        <v>5</v>
      </c>
      <c r="G12" s="1">
        <f t="shared" si="0"/>
        <v>-3</v>
      </c>
    </row>
    <row r="13" spans="1:13">
      <c r="B13" s="10" t="s">
        <v>56</v>
      </c>
      <c r="C13" s="57">
        <v>6</v>
      </c>
      <c r="D13" s="57">
        <v>4</v>
      </c>
      <c r="E13" s="57">
        <v>4</v>
      </c>
      <c r="F13" s="57">
        <v>6</v>
      </c>
      <c r="G13" s="1">
        <f t="shared" si="0"/>
        <v>0</v>
      </c>
    </row>
    <row r="14" spans="1:13">
      <c r="B14" s="10" t="s">
        <v>57</v>
      </c>
      <c r="C14" s="57">
        <v>16</v>
      </c>
      <c r="D14" s="57">
        <v>11</v>
      </c>
      <c r="E14" s="57">
        <v>8</v>
      </c>
      <c r="F14" s="57">
        <v>7</v>
      </c>
      <c r="G14" s="1">
        <f t="shared" si="0"/>
        <v>9</v>
      </c>
    </row>
    <row r="15" spans="1:13">
      <c r="B15" s="10" t="s">
        <v>58</v>
      </c>
      <c r="C15" s="57">
        <v>15</v>
      </c>
      <c r="D15" s="57">
        <v>13</v>
      </c>
      <c r="E15" s="57">
        <v>11</v>
      </c>
      <c r="F15" s="57">
        <v>8</v>
      </c>
      <c r="G15" s="1">
        <f t="shared" si="0"/>
        <v>7</v>
      </c>
    </row>
    <row r="16" spans="1:13">
      <c r="B16" s="10" t="s">
        <v>59</v>
      </c>
      <c r="C16" s="57">
        <v>11</v>
      </c>
      <c r="D16" s="57">
        <v>7</v>
      </c>
      <c r="E16" s="57">
        <v>6</v>
      </c>
      <c r="F16" s="57">
        <v>9</v>
      </c>
      <c r="G16" s="1">
        <f t="shared" si="0"/>
        <v>2</v>
      </c>
    </row>
    <row r="17" spans="2:7">
      <c r="B17" s="10" t="s">
        <v>60</v>
      </c>
      <c r="C17" s="57">
        <v>3</v>
      </c>
      <c r="D17" s="57">
        <v>10</v>
      </c>
      <c r="E17" s="57">
        <v>10</v>
      </c>
      <c r="F17" s="57">
        <v>10</v>
      </c>
      <c r="G17" s="1">
        <f t="shared" si="0"/>
        <v>-7</v>
      </c>
    </row>
    <row r="18" spans="2:7">
      <c r="B18" s="10" t="s">
        <v>61</v>
      </c>
      <c r="C18" s="57">
        <v>7</v>
      </c>
      <c r="D18" s="57">
        <v>12</v>
      </c>
      <c r="E18" s="57">
        <v>13</v>
      </c>
      <c r="F18" s="57">
        <v>11</v>
      </c>
      <c r="G18" s="1">
        <f t="shared" si="0"/>
        <v>-4</v>
      </c>
    </row>
    <row r="19" spans="2:7">
      <c r="B19" s="10" t="s">
        <v>62</v>
      </c>
      <c r="C19" s="57">
        <v>5</v>
      </c>
      <c r="D19" s="57">
        <v>9</v>
      </c>
      <c r="E19" s="57">
        <v>9</v>
      </c>
      <c r="F19" s="57">
        <v>12</v>
      </c>
      <c r="G19" s="1">
        <f t="shared" si="0"/>
        <v>-7</v>
      </c>
    </row>
    <row r="20" spans="2:7">
      <c r="B20" s="10" t="s">
        <v>63</v>
      </c>
      <c r="C20" s="57">
        <v>12</v>
      </c>
      <c r="D20" s="57">
        <v>15</v>
      </c>
      <c r="E20" s="57">
        <v>12</v>
      </c>
      <c r="F20" s="57">
        <v>13</v>
      </c>
      <c r="G20" s="1">
        <f t="shared" si="0"/>
        <v>-1</v>
      </c>
    </row>
    <row r="21" spans="2:7">
      <c r="B21" s="10" t="s">
        <v>64</v>
      </c>
      <c r="C21" s="57">
        <v>13</v>
      </c>
      <c r="D21" s="57">
        <v>8</v>
      </c>
      <c r="E21" s="57">
        <v>14</v>
      </c>
      <c r="F21" s="57">
        <v>14</v>
      </c>
      <c r="G21" s="1">
        <f t="shared" si="0"/>
        <v>-1</v>
      </c>
    </row>
    <row r="22" spans="2:7">
      <c r="B22" s="10" t="s">
        <v>65</v>
      </c>
      <c r="C22" s="57">
        <v>17</v>
      </c>
      <c r="D22" s="57">
        <v>17</v>
      </c>
      <c r="E22" s="57">
        <v>15</v>
      </c>
      <c r="F22" s="57">
        <v>15</v>
      </c>
      <c r="G22" s="1">
        <f t="shared" si="0"/>
        <v>2</v>
      </c>
    </row>
    <row r="23" spans="2:7">
      <c r="B23" s="10" t="s">
        <v>66</v>
      </c>
      <c r="C23" s="57">
        <v>20</v>
      </c>
      <c r="D23" s="57">
        <v>21</v>
      </c>
      <c r="E23" s="57">
        <v>21</v>
      </c>
      <c r="F23" s="57">
        <v>16</v>
      </c>
      <c r="G23" s="1">
        <f t="shared" si="0"/>
        <v>4</v>
      </c>
    </row>
    <row r="24" spans="2:7">
      <c r="B24" s="10" t="s">
        <v>67</v>
      </c>
      <c r="C24" s="57">
        <v>14</v>
      </c>
      <c r="D24" s="57">
        <v>20</v>
      </c>
      <c r="E24" s="57">
        <v>16</v>
      </c>
      <c r="F24" s="57">
        <v>17</v>
      </c>
      <c r="G24" s="1">
        <f t="shared" si="0"/>
        <v>-3</v>
      </c>
    </row>
    <row r="25" spans="2:7">
      <c r="B25" s="10" t="s">
        <v>68</v>
      </c>
      <c r="C25" s="57">
        <v>10</v>
      </c>
      <c r="D25" s="57">
        <v>14</v>
      </c>
      <c r="E25" s="57">
        <v>17</v>
      </c>
      <c r="F25" s="57">
        <v>18</v>
      </c>
      <c r="G25" s="1">
        <f t="shared" si="0"/>
        <v>-8</v>
      </c>
    </row>
    <row r="26" spans="2:7">
      <c r="B26" s="10" t="s">
        <v>69</v>
      </c>
      <c r="C26" s="57">
        <v>18</v>
      </c>
      <c r="D26" s="57">
        <v>18</v>
      </c>
      <c r="E26" s="57">
        <v>22</v>
      </c>
      <c r="F26" s="57">
        <v>19</v>
      </c>
      <c r="G26" s="1">
        <f t="shared" si="0"/>
        <v>-1</v>
      </c>
    </row>
    <row r="27" spans="2:7">
      <c r="B27" s="10" t="s">
        <v>70</v>
      </c>
      <c r="C27" s="57">
        <v>19</v>
      </c>
      <c r="D27" s="57">
        <v>16</v>
      </c>
      <c r="E27" s="57">
        <v>19</v>
      </c>
      <c r="F27" s="57">
        <v>20</v>
      </c>
      <c r="G27" s="1">
        <f t="shared" si="0"/>
        <v>-1</v>
      </c>
    </row>
    <row r="28" spans="2:7">
      <c r="B28" s="10" t="s">
        <v>71</v>
      </c>
      <c r="C28" s="57">
        <v>27</v>
      </c>
      <c r="D28" s="57">
        <v>25</v>
      </c>
      <c r="E28" s="57">
        <v>24</v>
      </c>
      <c r="F28" s="57">
        <v>21</v>
      </c>
      <c r="G28" s="1">
        <f t="shared" si="0"/>
        <v>6</v>
      </c>
    </row>
    <row r="29" spans="2:7">
      <c r="B29" s="10" t="s">
        <v>72</v>
      </c>
      <c r="C29" s="57">
        <v>35</v>
      </c>
      <c r="D29" s="57">
        <v>28</v>
      </c>
      <c r="E29" s="57">
        <v>26</v>
      </c>
      <c r="F29" s="57">
        <v>22</v>
      </c>
      <c r="G29" s="1">
        <f t="shared" si="0"/>
        <v>13</v>
      </c>
    </row>
    <row r="30" spans="2:7">
      <c r="B30" s="10" t="s">
        <v>73</v>
      </c>
      <c r="C30" s="57">
        <v>23</v>
      </c>
      <c r="D30" s="57">
        <v>19</v>
      </c>
      <c r="E30" s="57">
        <v>18</v>
      </c>
      <c r="F30" s="57">
        <v>23</v>
      </c>
      <c r="G30" s="1">
        <f t="shared" si="0"/>
        <v>0</v>
      </c>
    </row>
    <row r="31" spans="2:7">
      <c r="B31" s="10" t="s">
        <v>74</v>
      </c>
      <c r="C31" s="57">
        <v>26</v>
      </c>
      <c r="D31" s="57">
        <v>24</v>
      </c>
      <c r="E31" s="57">
        <v>32</v>
      </c>
      <c r="F31" s="57">
        <v>24</v>
      </c>
      <c r="G31" s="1">
        <f t="shared" si="0"/>
        <v>2</v>
      </c>
    </row>
    <row r="32" spans="2:7">
      <c r="B32" s="10" t="s">
        <v>75</v>
      </c>
      <c r="C32" s="57">
        <v>24</v>
      </c>
      <c r="D32" s="57">
        <v>26</v>
      </c>
      <c r="E32" s="57">
        <v>27</v>
      </c>
      <c r="F32" s="57">
        <v>25</v>
      </c>
      <c r="G32" s="1">
        <f t="shared" si="0"/>
        <v>-1</v>
      </c>
    </row>
    <row r="33" spans="2:7">
      <c r="B33" s="10" t="s">
        <v>76</v>
      </c>
      <c r="C33" s="57">
        <v>33</v>
      </c>
      <c r="D33" s="57">
        <v>33</v>
      </c>
      <c r="E33" s="57">
        <v>34</v>
      </c>
      <c r="F33" s="57">
        <v>26</v>
      </c>
      <c r="G33" s="1">
        <f t="shared" si="0"/>
        <v>7</v>
      </c>
    </row>
    <row r="34" spans="2:7">
      <c r="B34" s="10" t="s">
        <v>77</v>
      </c>
      <c r="C34" s="57">
        <v>28</v>
      </c>
      <c r="D34" s="57">
        <v>23</v>
      </c>
      <c r="E34" s="57">
        <v>23</v>
      </c>
      <c r="F34" s="57">
        <v>27</v>
      </c>
      <c r="G34" s="1">
        <f t="shared" si="0"/>
        <v>1</v>
      </c>
    </row>
    <row r="35" spans="2:7">
      <c r="B35" s="10" t="s">
        <v>78</v>
      </c>
      <c r="C35" s="57">
        <v>31</v>
      </c>
      <c r="D35" s="57">
        <v>32</v>
      </c>
      <c r="E35" s="57">
        <v>29</v>
      </c>
      <c r="F35" s="57">
        <v>28</v>
      </c>
      <c r="G35" s="1">
        <f t="shared" si="0"/>
        <v>3</v>
      </c>
    </row>
    <row r="36" spans="2:7">
      <c r="B36" s="10" t="s">
        <v>79</v>
      </c>
      <c r="C36" s="57">
        <v>29</v>
      </c>
      <c r="D36" s="57">
        <v>31</v>
      </c>
      <c r="E36" s="57">
        <v>30</v>
      </c>
      <c r="F36" s="57">
        <v>29</v>
      </c>
      <c r="G36" s="1">
        <f t="shared" si="0"/>
        <v>0</v>
      </c>
    </row>
    <row r="37" spans="2:7">
      <c r="B37" s="10" t="s">
        <v>80</v>
      </c>
      <c r="C37" s="57"/>
      <c r="D37" s="57"/>
      <c r="E37" s="57"/>
      <c r="F37" s="57">
        <v>30</v>
      </c>
    </row>
    <row r="38" spans="2:7">
      <c r="B38" s="10" t="s">
        <v>81</v>
      </c>
      <c r="C38" s="57">
        <v>21</v>
      </c>
      <c r="D38" s="57">
        <v>22</v>
      </c>
      <c r="E38" s="57">
        <v>20</v>
      </c>
      <c r="F38" s="57">
        <v>31</v>
      </c>
      <c r="G38" s="1">
        <f t="shared" ref="G38:G63" si="1">C38-F38</f>
        <v>-10</v>
      </c>
    </row>
    <row r="39" spans="2:7">
      <c r="B39" s="10" t="s">
        <v>82</v>
      </c>
      <c r="C39" s="57">
        <v>22</v>
      </c>
      <c r="D39" s="57">
        <v>27</v>
      </c>
      <c r="E39" s="57">
        <v>25</v>
      </c>
      <c r="F39" s="57">
        <v>32</v>
      </c>
      <c r="G39" s="1">
        <f t="shared" si="1"/>
        <v>-10</v>
      </c>
    </row>
    <row r="40" spans="2:7">
      <c r="B40" s="10" t="s">
        <v>83</v>
      </c>
      <c r="C40" s="57">
        <v>25</v>
      </c>
      <c r="D40" s="57">
        <v>29</v>
      </c>
      <c r="E40" s="57">
        <v>28</v>
      </c>
      <c r="F40" s="57">
        <v>33</v>
      </c>
      <c r="G40" s="1">
        <f t="shared" si="1"/>
        <v>-8</v>
      </c>
    </row>
    <row r="41" spans="2:7">
      <c r="B41" s="10" t="s">
        <v>84</v>
      </c>
      <c r="C41" s="57">
        <v>30</v>
      </c>
      <c r="D41" s="57">
        <v>34</v>
      </c>
      <c r="E41" s="57">
        <v>31</v>
      </c>
      <c r="F41" s="57">
        <v>34</v>
      </c>
      <c r="G41" s="1">
        <f t="shared" si="1"/>
        <v>-4</v>
      </c>
    </row>
    <row r="42" spans="2:7">
      <c r="B42" s="10" t="s">
        <v>85</v>
      </c>
      <c r="C42" s="57">
        <v>40</v>
      </c>
      <c r="D42" s="57">
        <v>41</v>
      </c>
      <c r="E42" s="57">
        <v>38</v>
      </c>
      <c r="F42" s="57">
        <v>35</v>
      </c>
      <c r="G42" s="1">
        <f t="shared" si="1"/>
        <v>5</v>
      </c>
    </row>
    <row r="43" spans="2:7">
      <c r="B43" s="10" t="s">
        <v>86</v>
      </c>
      <c r="C43" s="57">
        <v>36</v>
      </c>
      <c r="D43" s="57">
        <v>36</v>
      </c>
      <c r="E43" s="57">
        <v>39</v>
      </c>
      <c r="F43" s="57">
        <v>36</v>
      </c>
      <c r="G43" s="1">
        <f t="shared" si="1"/>
        <v>0</v>
      </c>
    </row>
    <row r="44" spans="2:7">
      <c r="B44" s="10" t="s">
        <v>87</v>
      </c>
      <c r="C44" s="57">
        <v>43</v>
      </c>
      <c r="D44" s="57">
        <v>43</v>
      </c>
      <c r="E44" s="57">
        <v>43</v>
      </c>
      <c r="F44" s="57">
        <v>37</v>
      </c>
      <c r="G44" s="1">
        <f t="shared" si="1"/>
        <v>6</v>
      </c>
    </row>
    <row r="45" spans="2:7">
      <c r="B45" s="10" t="s">
        <v>88</v>
      </c>
      <c r="C45" s="57">
        <v>37</v>
      </c>
      <c r="D45" s="57">
        <v>35</v>
      </c>
      <c r="E45" s="57">
        <v>40</v>
      </c>
      <c r="F45" s="57">
        <v>38</v>
      </c>
      <c r="G45" s="1">
        <f t="shared" si="1"/>
        <v>-1</v>
      </c>
    </row>
    <row r="46" spans="2:7">
      <c r="B46" s="10" t="s">
        <v>89</v>
      </c>
      <c r="C46" s="57">
        <v>47</v>
      </c>
      <c r="D46" s="57">
        <v>47</v>
      </c>
      <c r="E46" s="57">
        <v>42</v>
      </c>
      <c r="F46" s="57">
        <v>39</v>
      </c>
      <c r="G46" s="1">
        <f t="shared" si="1"/>
        <v>8</v>
      </c>
    </row>
    <row r="47" spans="2:7">
      <c r="B47" s="10" t="s">
        <v>90</v>
      </c>
      <c r="C47" s="57">
        <v>41</v>
      </c>
      <c r="D47" s="57">
        <v>30</v>
      </c>
      <c r="E47" s="57">
        <v>33</v>
      </c>
      <c r="F47" s="57">
        <v>40</v>
      </c>
      <c r="G47" s="1">
        <f t="shared" si="1"/>
        <v>1</v>
      </c>
    </row>
    <row r="48" spans="2:7">
      <c r="B48" s="10" t="s">
        <v>91</v>
      </c>
      <c r="C48" s="57">
        <v>44</v>
      </c>
      <c r="D48" s="57">
        <v>44</v>
      </c>
      <c r="E48" s="57">
        <v>41</v>
      </c>
      <c r="F48" s="57">
        <v>41</v>
      </c>
      <c r="G48" s="1">
        <f t="shared" si="1"/>
        <v>3</v>
      </c>
    </row>
    <row r="49" spans="2:7">
      <c r="B49" s="10" t="s">
        <v>92</v>
      </c>
      <c r="C49" s="57">
        <v>39</v>
      </c>
      <c r="D49" s="57">
        <v>37</v>
      </c>
      <c r="E49" s="57">
        <v>36</v>
      </c>
      <c r="F49" s="57">
        <v>42</v>
      </c>
      <c r="G49" s="1">
        <f t="shared" si="1"/>
        <v>-3</v>
      </c>
    </row>
    <row r="50" spans="2:7">
      <c r="B50" s="10" t="s">
        <v>93</v>
      </c>
      <c r="C50" s="57">
        <v>32</v>
      </c>
      <c r="D50" s="57">
        <v>40</v>
      </c>
      <c r="E50" s="57">
        <v>37</v>
      </c>
      <c r="F50" s="57">
        <v>44</v>
      </c>
      <c r="G50" s="1">
        <f t="shared" si="1"/>
        <v>-12</v>
      </c>
    </row>
    <row r="51" spans="2:7">
      <c r="B51" s="10" t="s">
        <v>94</v>
      </c>
      <c r="C51" s="57">
        <v>42</v>
      </c>
      <c r="D51" s="57">
        <v>38</v>
      </c>
      <c r="E51" s="57">
        <v>44</v>
      </c>
      <c r="F51" s="57">
        <v>45</v>
      </c>
      <c r="G51" s="1">
        <f t="shared" si="1"/>
        <v>-3</v>
      </c>
    </row>
    <row r="52" spans="2:7">
      <c r="B52" s="10" t="s">
        <v>95</v>
      </c>
      <c r="C52" s="57">
        <v>60</v>
      </c>
      <c r="D52" s="57">
        <v>60</v>
      </c>
      <c r="E52" s="57">
        <v>59</v>
      </c>
      <c r="F52" s="57">
        <v>46</v>
      </c>
      <c r="G52" s="1">
        <f t="shared" si="1"/>
        <v>14</v>
      </c>
    </row>
    <row r="53" spans="2:7">
      <c r="B53" s="10" t="s">
        <v>96</v>
      </c>
      <c r="C53" s="57">
        <v>58</v>
      </c>
      <c r="D53" s="57">
        <v>49</v>
      </c>
      <c r="E53" s="57">
        <v>46</v>
      </c>
      <c r="F53" s="57">
        <v>47</v>
      </c>
      <c r="G53" s="1">
        <f t="shared" si="1"/>
        <v>11</v>
      </c>
    </row>
    <row r="54" spans="2:7">
      <c r="B54" s="10" t="s">
        <v>97</v>
      </c>
      <c r="C54" s="57">
        <v>46</v>
      </c>
      <c r="D54" s="57">
        <v>45</v>
      </c>
      <c r="E54" s="57">
        <v>52</v>
      </c>
      <c r="F54" s="57">
        <v>48</v>
      </c>
      <c r="G54" s="1">
        <f t="shared" si="1"/>
        <v>-2</v>
      </c>
    </row>
    <row r="55" spans="2:7">
      <c r="B55" s="10" t="s">
        <v>98</v>
      </c>
      <c r="C55" s="57">
        <v>53</v>
      </c>
      <c r="D55" s="57">
        <v>57</v>
      </c>
      <c r="E55" s="57">
        <v>50</v>
      </c>
      <c r="F55" s="57">
        <v>49</v>
      </c>
      <c r="G55" s="1">
        <f t="shared" si="1"/>
        <v>4</v>
      </c>
    </row>
    <row r="56" spans="2:7">
      <c r="B56" s="10" t="s">
        <v>99</v>
      </c>
      <c r="C56" s="57">
        <v>38</v>
      </c>
      <c r="D56" s="57">
        <v>39</v>
      </c>
      <c r="E56" s="57">
        <v>47</v>
      </c>
      <c r="F56" s="57">
        <v>50</v>
      </c>
      <c r="G56" s="1">
        <f t="shared" si="1"/>
        <v>-12</v>
      </c>
    </row>
    <row r="57" spans="2:7">
      <c r="B57" s="10" t="s">
        <v>100</v>
      </c>
      <c r="C57" s="57">
        <v>49</v>
      </c>
      <c r="D57" s="57">
        <v>51</v>
      </c>
      <c r="E57" s="57">
        <v>48</v>
      </c>
      <c r="F57" s="57">
        <v>51</v>
      </c>
      <c r="G57" s="1">
        <f t="shared" si="1"/>
        <v>-2</v>
      </c>
    </row>
    <row r="58" spans="2:7">
      <c r="B58" s="10" t="s">
        <v>101</v>
      </c>
      <c r="C58" s="57">
        <v>51</v>
      </c>
      <c r="D58" s="57">
        <v>46</v>
      </c>
      <c r="E58" s="57">
        <v>51</v>
      </c>
      <c r="F58" s="57">
        <v>52</v>
      </c>
      <c r="G58" s="1">
        <f t="shared" si="1"/>
        <v>-1</v>
      </c>
    </row>
    <row r="59" spans="2:7">
      <c r="B59" s="10" t="s">
        <v>102</v>
      </c>
      <c r="C59" s="57">
        <v>48</v>
      </c>
      <c r="D59" s="57">
        <v>48</v>
      </c>
      <c r="E59" s="57">
        <v>53</v>
      </c>
      <c r="F59" s="57">
        <v>53</v>
      </c>
      <c r="G59" s="1">
        <f t="shared" si="1"/>
        <v>-5</v>
      </c>
    </row>
    <row r="60" spans="2:7">
      <c r="B60" s="10" t="s">
        <v>103</v>
      </c>
      <c r="C60" s="57">
        <v>55</v>
      </c>
      <c r="D60" s="57">
        <v>52</v>
      </c>
      <c r="E60" s="57">
        <v>58</v>
      </c>
      <c r="F60" s="57">
        <v>54</v>
      </c>
      <c r="G60" s="1">
        <f t="shared" si="1"/>
        <v>1</v>
      </c>
    </row>
    <row r="61" spans="2:7">
      <c r="B61" s="10" t="s">
        <v>104</v>
      </c>
      <c r="C61" s="57">
        <v>50</v>
      </c>
      <c r="D61" s="57">
        <v>53</v>
      </c>
      <c r="E61" s="57">
        <v>55</v>
      </c>
      <c r="F61" s="57">
        <v>55</v>
      </c>
      <c r="G61" s="1">
        <f t="shared" si="1"/>
        <v>-5</v>
      </c>
    </row>
    <row r="62" spans="2:7">
      <c r="B62" s="10" t="s">
        <v>105</v>
      </c>
      <c r="C62" s="57">
        <v>52</v>
      </c>
      <c r="D62" s="57">
        <v>54</v>
      </c>
      <c r="E62" s="57">
        <v>56</v>
      </c>
      <c r="F62" s="57">
        <v>57</v>
      </c>
      <c r="G62" s="1">
        <f t="shared" si="1"/>
        <v>-5</v>
      </c>
    </row>
    <row r="63" spans="2:7">
      <c r="B63" s="10" t="s">
        <v>106</v>
      </c>
      <c r="C63" s="57">
        <v>59</v>
      </c>
      <c r="D63" s="57">
        <v>56</v>
      </c>
      <c r="E63" s="57">
        <v>57</v>
      </c>
      <c r="F63" s="57">
        <v>59</v>
      </c>
      <c r="G63" s="1">
        <f t="shared" si="1"/>
        <v>0</v>
      </c>
    </row>
    <row r="64" spans="2:7">
      <c r="B64" s="49" t="s">
        <v>107</v>
      </c>
    </row>
    <row r="67" spans="1:8">
      <c r="A67" s="5"/>
      <c r="B67" s="5" t="s">
        <v>108</v>
      </c>
      <c r="C67" s="49"/>
      <c r="D67" s="49"/>
      <c r="E67" s="49"/>
      <c r="F67" s="49"/>
      <c r="G67" s="49"/>
      <c r="H67" s="49"/>
    </row>
    <row r="68" spans="1:8">
      <c r="A68" s="49"/>
      <c r="B68" s="49"/>
      <c r="C68" s="49"/>
      <c r="D68" s="49"/>
      <c r="E68" s="49"/>
      <c r="F68" s="49"/>
      <c r="G68" s="49"/>
      <c r="H68" s="49"/>
    </row>
    <row r="69" spans="1:8" ht="34.15">
      <c r="A69" s="49"/>
      <c r="B69" s="49"/>
      <c r="C69" s="18" t="s">
        <v>109</v>
      </c>
      <c r="D69" s="18" t="s">
        <v>110</v>
      </c>
      <c r="E69" s="18" t="s">
        <v>111</v>
      </c>
      <c r="F69" s="18" t="s">
        <v>112</v>
      </c>
      <c r="G69" s="49"/>
      <c r="H69" s="49"/>
    </row>
    <row r="70" spans="1:8">
      <c r="A70" s="49"/>
      <c r="B70" s="31" t="s">
        <v>92</v>
      </c>
      <c r="C70" s="1">
        <v>39</v>
      </c>
      <c r="D70" s="1">
        <v>37</v>
      </c>
      <c r="E70" s="1">
        <v>36</v>
      </c>
      <c r="F70" s="1">
        <v>42</v>
      </c>
    </row>
    <row r="71" spans="1:8">
      <c r="A71" s="49"/>
      <c r="B71" s="49"/>
      <c r="C71" s="49"/>
      <c r="D71" s="49"/>
      <c r="E71" s="49"/>
      <c r="F71" s="49"/>
      <c r="G71" s="49"/>
      <c r="H71" s="49"/>
    </row>
    <row r="72" spans="1:8">
      <c r="A72" s="49"/>
      <c r="C72" s="1">
        <v>-39</v>
      </c>
      <c r="D72" s="1">
        <v>-37</v>
      </c>
      <c r="E72" s="1">
        <v>-36</v>
      </c>
      <c r="F72" s="1">
        <v>-42</v>
      </c>
    </row>
    <row r="73" spans="1:8">
      <c r="B73" s="49" t="s">
        <v>107</v>
      </c>
    </row>
  </sheetData>
  <sortState xmlns:xlrd2="http://schemas.microsoft.com/office/spreadsheetml/2017/richdata2" ref="B8:G63">
    <sortCondition ref="F8:F63"/>
  </sortState>
  <conditionalFormatting sqref="G8:G36 G38:G63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BD4452DC-AE9C-4F68-8350-4B01C1FDA28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Width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minAxisType="group" xr2:uid="{85CA75BF-1E10-4DA5-B107-1025D476E6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'1.1'!C72:F72</xm:f>
              <xm:sqref>G70</xm:sqref>
            </x14:sparkline>
          </x14:sparklines>
        </x14:sparklineGroup>
        <x14:sparklineGroup manualMax="0" manualMin="0" displayEmptyCellsAs="gap" markers="1" minAxisType="group" xr2:uid="{88DF123B-FF8A-4B69-AE76-4F60369300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'1.1'!J10:L10</xm:f>
              <xm:sqref>M8</xm:sqref>
            </x14:sparkline>
          </x14:sparklines>
        </x14:sparklineGroup>
      </x14:sparklineGroup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B331-F71E-4BBC-810B-9912824940EA}">
  <sheetPr>
    <pageSetUpPr fitToPage="1"/>
  </sheetPr>
  <dimension ref="A1:H15"/>
  <sheetViews>
    <sheetView workbookViewId="0"/>
  </sheetViews>
  <sheetFormatPr defaultColWidth="8.85546875" defaultRowHeight="11.45"/>
  <cols>
    <col min="1" max="1" width="8.42578125" style="3" customWidth="1"/>
    <col min="2" max="2" width="16" style="3" bestFit="1" customWidth="1"/>
    <col min="3" max="3" width="10" style="3" customWidth="1"/>
    <col min="4" max="4" width="15.5703125" style="3" bestFit="1" customWidth="1"/>
    <col min="5" max="5" width="19.140625" style="3" bestFit="1" customWidth="1"/>
    <col min="6" max="6" width="18.7109375" style="3" bestFit="1" customWidth="1"/>
    <col min="7" max="7" width="19.140625" style="3" bestFit="1" customWidth="1"/>
    <col min="8" max="8" width="16.140625" style="3" bestFit="1" customWidth="1"/>
    <col min="9" max="16384" width="8.85546875" style="3"/>
  </cols>
  <sheetData>
    <row r="1" spans="1:8" s="1" customFormat="1" ht="14.45">
      <c r="A1" s="17" t="s">
        <v>47</v>
      </c>
    </row>
    <row r="2" spans="1:8" s="1" customFormat="1" ht="24.2" customHeight="1">
      <c r="A2" s="17"/>
    </row>
    <row r="3" spans="1:8" s="1" customFormat="1" ht="24.2" customHeight="1">
      <c r="A3" s="17"/>
    </row>
    <row r="4" spans="1:8" s="1" customFormat="1" ht="24.2" customHeight="1"/>
    <row r="5" spans="1:8" s="1" customFormat="1" ht="14.45">
      <c r="A5" s="5"/>
      <c r="B5" s="5" t="s">
        <v>277</v>
      </c>
    </row>
    <row r="6" spans="1:8" s="1" customFormat="1" ht="14.45">
      <c r="A6" s="5"/>
    </row>
    <row r="7" spans="1:8" s="1" customFormat="1" ht="13.9" customHeight="1">
      <c r="C7" s="51">
        <v>2022</v>
      </c>
      <c r="D7" s="51"/>
      <c r="E7" s="51"/>
      <c r="F7" s="51"/>
      <c r="G7" s="51"/>
      <c r="H7" s="51"/>
    </row>
    <row r="8" spans="1:8" ht="31.9" customHeight="1">
      <c r="A8" s="49"/>
      <c r="B8" s="49"/>
      <c r="C8" s="18" t="s">
        <v>278</v>
      </c>
      <c r="D8" s="18" t="s">
        <v>271</v>
      </c>
      <c r="E8" s="18" t="s">
        <v>272</v>
      </c>
      <c r="F8" s="18" t="s">
        <v>273</v>
      </c>
      <c r="G8" s="18" t="s">
        <v>274</v>
      </c>
      <c r="H8" s="18" t="s">
        <v>275</v>
      </c>
    </row>
    <row r="9" spans="1:8">
      <c r="A9" s="49"/>
      <c r="B9" s="10" t="s">
        <v>279</v>
      </c>
      <c r="C9" s="15" t="e" cm="1">
        <f t="array" ref="C9">-D</f>
        <v>#NAME?</v>
      </c>
      <c r="D9" s="77">
        <v>63.510586945003929</v>
      </c>
      <c r="E9" s="77">
        <v>58.927491368329953</v>
      </c>
      <c r="F9" s="77">
        <v>60.236502048202873</v>
      </c>
      <c r="G9" s="77">
        <v>68.677839236423281</v>
      </c>
      <c r="H9" s="77">
        <v>75.165122537734078</v>
      </c>
    </row>
    <row r="10" spans="1:8">
      <c r="A10" s="49"/>
      <c r="B10" s="10" t="s">
        <v>92</v>
      </c>
      <c r="C10" s="11">
        <v>36</v>
      </c>
      <c r="D10" s="77">
        <v>34.917704212927603</v>
      </c>
      <c r="E10" s="77">
        <v>48.388958751840903</v>
      </c>
      <c r="F10" s="77">
        <v>60.916921278463903</v>
      </c>
      <c r="G10" s="77">
        <v>52.873754459303498</v>
      </c>
      <c r="H10" s="77">
        <v>66.521951069616804</v>
      </c>
    </row>
    <row r="11" spans="1:8">
      <c r="A11" s="49"/>
      <c r="B11" s="10" t="s">
        <v>72</v>
      </c>
      <c r="C11" s="11">
        <v>1</v>
      </c>
      <c r="D11" s="77">
        <v>98.8947578815594</v>
      </c>
      <c r="E11" s="77">
        <v>61.409129336015603</v>
      </c>
      <c r="F11" s="77">
        <v>100</v>
      </c>
      <c r="G11" s="77">
        <v>100</v>
      </c>
      <c r="H11" s="77">
        <v>83.124972930806095</v>
      </c>
    </row>
    <row r="12" spans="1:8">
      <c r="A12" s="49"/>
      <c r="B12" s="49"/>
      <c r="C12" s="49"/>
      <c r="D12" s="57"/>
      <c r="E12" s="57"/>
      <c r="F12" s="57"/>
      <c r="G12" s="57"/>
      <c r="H12" s="57"/>
    </row>
    <row r="13" spans="1:8">
      <c r="A13" s="49"/>
      <c r="B13" s="49"/>
      <c r="C13" s="49"/>
      <c r="D13" s="57"/>
      <c r="E13" s="57"/>
      <c r="F13" s="57"/>
      <c r="G13" s="57"/>
      <c r="H13" s="57"/>
    </row>
    <row r="14" spans="1:8">
      <c r="A14" s="49"/>
      <c r="B14" s="10" t="s">
        <v>204</v>
      </c>
      <c r="C14" s="57">
        <v>36</v>
      </c>
      <c r="D14" s="77">
        <v>40.7387371152101</v>
      </c>
      <c r="E14" s="77">
        <v>51.455050978366302</v>
      </c>
      <c r="F14" s="77">
        <v>60.963212097336402</v>
      </c>
      <c r="G14" s="77">
        <v>62.852735444919702</v>
      </c>
      <c r="H14" s="77">
        <v>54.217285574276097</v>
      </c>
    </row>
    <row r="15" spans="1:8">
      <c r="A15" s="49"/>
      <c r="B15" s="49" t="s">
        <v>280</v>
      </c>
      <c r="C15" s="49"/>
      <c r="D15" s="49"/>
      <c r="E15" s="49"/>
      <c r="F15" s="49"/>
      <c r="G15" s="49"/>
      <c r="H15" s="49"/>
    </row>
  </sheetData>
  <mergeCells count="1">
    <mergeCell ref="C7:H7"/>
  </mergeCells>
  <hyperlinks>
    <hyperlink ref="A1" location="Índice!A1" display="Índice" xr:uid="{58DFB8A6-C366-4A72-A819-B9D29D73499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69FC-4FF7-4E0C-8783-9B382FDF3AB2}">
  <sheetPr>
    <pageSetUpPr fitToPage="1"/>
  </sheetPr>
  <dimension ref="A1:N13"/>
  <sheetViews>
    <sheetView workbookViewId="0"/>
  </sheetViews>
  <sheetFormatPr defaultColWidth="8.85546875" defaultRowHeight="14.45"/>
  <cols>
    <col min="1" max="1" width="9.7109375" style="1" customWidth="1"/>
    <col min="2" max="2" width="8.85546875" style="1"/>
    <col min="3" max="12" width="15.7109375" style="1" customWidth="1"/>
    <col min="13" max="14" width="16.7109375" style="1" customWidth="1"/>
    <col min="15" max="16384" width="8.85546875" style="1"/>
  </cols>
  <sheetData>
    <row r="1" spans="1:14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4.2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>
      <c r="A4" s="5"/>
      <c r="B4" s="49"/>
      <c r="C4" s="5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>
      <c r="A6" s="49"/>
      <c r="B6" s="49"/>
      <c r="C6" s="5" t="s">
        <v>281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>
      <c r="A7" s="49"/>
      <c r="B7" s="49"/>
      <c r="C7" s="49" t="s">
        <v>282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02.6" customHeight="1">
      <c r="A9" s="49"/>
      <c r="B9" s="49"/>
      <c r="C9" s="18" t="s">
        <v>283</v>
      </c>
      <c r="D9" s="18" t="s">
        <v>284</v>
      </c>
      <c r="E9" s="18" t="s">
        <v>285</v>
      </c>
      <c r="F9" s="18" t="s">
        <v>286</v>
      </c>
      <c r="G9" s="18" t="s">
        <v>287</v>
      </c>
      <c r="H9" s="18" t="s">
        <v>288</v>
      </c>
      <c r="I9" s="18" t="s">
        <v>289</v>
      </c>
      <c r="J9" s="18" t="s">
        <v>290</v>
      </c>
      <c r="K9" s="18" t="s">
        <v>291</v>
      </c>
      <c r="L9" s="18" t="s">
        <v>292</v>
      </c>
      <c r="M9" s="18" t="s">
        <v>293</v>
      </c>
      <c r="N9" s="18" t="s">
        <v>294</v>
      </c>
    </row>
    <row r="10" spans="1:14">
      <c r="A10" s="49"/>
      <c r="B10" s="10" t="s">
        <v>92</v>
      </c>
      <c r="C10" s="49">
        <v>22.2</v>
      </c>
      <c r="D10" s="49">
        <v>0.3</v>
      </c>
      <c r="E10" s="49">
        <v>0.9</v>
      </c>
      <c r="F10" s="49">
        <v>0.5</v>
      </c>
      <c r="G10" s="49">
        <v>7.9</v>
      </c>
      <c r="H10" s="49">
        <v>2.2000000000000002</v>
      </c>
      <c r="I10" s="49">
        <v>10.4</v>
      </c>
      <c r="J10" s="49">
        <v>43.8</v>
      </c>
      <c r="K10" s="49">
        <v>4.7</v>
      </c>
      <c r="L10" s="49">
        <v>0</v>
      </c>
      <c r="M10" s="49">
        <v>1.2</v>
      </c>
      <c r="N10" s="49">
        <v>9.6</v>
      </c>
    </row>
    <row r="11" spans="1:14">
      <c r="A11" s="49"/>
      <c r="B11" s="10" t="s">
        <v>134</v>
      </c>
      <c r="C11" s="71">
        <v>25.153846153846157</v>
      </c>
      <c r="D11" s="71">
        <v>0.2961538461538461</v>
      </c>
      <c r="E11" s="71">
        <v>2.2423076923076923</v>
      </c>
      <c r="F11" s="71">
        <v>0.5</v>
      </c>
      <c r="G11" s="71">
        <v>13.592307692307692</v>
      </c>
      <c r="H11" s="71">
        <v>5.7884615384615383</v>
      </c>
      <c r="I11" s="71">
        <v>47.688461538461539</v>
      </c>
      <c r="J11" s="71">
        <v>25.169230769230769</v>
      </c>
      <c r="K11" s="71">
        <v>2.2692307692307692</v>
      </c>
      <c r="L11" s="71">
        <v>3.0769230769230767E-2</v>
      </c>
      <c r="M11" s="71">
        <v>0.56153846153846143</v>
      </c>
      <c r="N11" s="71">
        <v>14.150000000000004</v>
      </c>
    </row>
    <row r="12" spans="1:14">
      <c r="A12" s="49"/>
      <c r="B12" s="49" t="s">
        <v>295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14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</sheetData>
  <hyperlinks>
    <hyperlink ref="A1" location="Índice!A1" display="Índice" xr:uid="{11C68B60-50E5-4C34-A244-07AB5F345D7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horizontalDpi="1200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1E87-AEDE-4118-AAF1-5A20ED716825}">
  <sheetPr>
    <pageSetUpPr fitToPage="1"/>
  </sheetPr>
  <dimension ref="A1:N38"/>
  <sheetViews>
    <sheetView workbookViewId="0"/>
  </sheetViews>
  <sheetFormatPr defaultColWidth="8.85546875" defaultRowHeight="14.45"/>
  <cols>
    <col min="1" max="1" width="7.85546875" style="1" customWidth="1"/>
    <col min="2" max="2" width="13.5703125" style="1" bestFit="1" customWidth="1"/>
    <col min="3" max="16384" width="8.85546875" style="1"/>
  </cols>
  <sheetData>
    <row r="1" spans="1:14">
      <c r="A1" s="17" t="s">
        <v>47</v>
      </c>
    </row>
    <row r="2" spans="1:14" ht="24.2" customHeight="1">
      <c r="A2" s="17"/>
    </row>
    <row r="3" spans="1:14" ht="24.2" customHeight="1">
      <c r="A3" s="17"/>
    </row>
    <row r="4" spans="1:14" ht="24.2" customHeight="1"/>
    <row r="5" spans="1:14">
      <c r="A5" s="5"/>
      <c r="B5" s="5" t="s">
        <v>296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>
      <c r="A6" s="49"/>
      <c r="B6" s="49" t="s">
        <v>282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>
      <c r="A8" s="49"/>
      <c r="B8" s="49"/>
      <c r="C8" s="49"/>
      <c r="D8" s="49"/>
      <c r="E8" s="39" t="s">
        <v>134</v>
      </c>
      <c r="F8" s="49"/>
      <c r="G8" s="49"/>
      <c r="H8" s="49"/>
      <c r="I8" s="49"/>
      <c r="J8" s="49"/>
      <c r="K8" s="49"/>
      <c r="L8" s="49"/>
      <c r="M8" s="49"/>
      <c r="N8" s="49"/>
    </row>
    <row r="9" spans="1:14">
      <c r="A9" s="49"/>
      <c r="B9" s="10" t="s">
        <v>100</v>
      </c>
      <c r="C9" s="66">
        <v>0.51100000000000001</v>
      </c>
      <c r="D9" s="49"/>
      <c r="E9" s="78">
        <v>0.249</v>
      </c>
      <c r="F9" s="49"/>
      <c r="G9" s="49"/>
      <c r="H9" s="49"/>
      <c r="I9" s="49"/>
      <c r="J9" s="49"/>
      <c r="K9" s="49"/>
      <c r="L9" s="49"/>
      <c r="M9" s="49"/>
      <c r="N9" s="49"/>
    </row>
    <row r="10" spans="1:14">
      <c r="A10" s="49"/>
      <c r="B10" s="10" t="s">
        <v>96</v>
      </c>
      <c r="C10" s="66">
        <v>0.40399999999999997</v>
      </c>
      <c r="D10" s="49"/>
      <c r="E10" s="78">
        <v>0.249</v>
      </c>
      <c r="F10" s="49"/>
      <c r="G10" s="49"/>
      <c r="H10" s="49"/>
      <c r="I10" s="49"/>
      <c r="J10" s="49"/>
      <c r="K10" s="49"/>
      <c r="L10" s="49"/>
      <c r="M10" s="49"/>
      <c r="N10" s="49"/>
    </row>
    <row r="11" spans="1:14">
      <c r="A11" s="49"/>
      <c r="B11" s="10" t="s">
        <v>54</v>
      </c>
      <c r="C11" s="66">
        <v>0.38100000000000001</v>
      </c>
      <c r="D11" s="49"/>
      <c r="E11" s="78">
        <v>0.249</v>
      </c>
      <c r="F11" s="49"/>
      <c r="G11" s="49"/>
      <c r="H11" s="49"/>
      <c r="I11" s="49"/>
      <c r="J11" s="49"/>
      <c r="K11" s="49"/>
      <c r="L11" s="49"/>
      <c r="M11" s="49"/>
      <c r="N11" s="49"/>
    </row>
    <row r="12" spans="1:14">
      <c r="A12" s="49"/>
      <c r="B12" s="10" t="s">
        <v>89</v>
      </c>
      <c r="C12" s="66">
        <v>0.376</v>
      </c>
      <c r="D12" s="49"/>
      <c r="E12" s="78">
        <v>0.249</v>
      </c>
      <c r="F12" s="49"/>
      <c r="G12" s="49"/>
      <c r="H12" s="49"/>
      <c r="I12" s="49"/>
      <c r="J12" s="49"/>
      <c r="K12" s="49"/>
      <c r="L12" s="49"/>
      <c r="M12" s="49"/>
      <c r="N12" s="49"/>
    </row>
    <row r="13" spans="1:14">
      <c r="A13" s="49"/>
      <c r="B13" s="10" t="s">
        <v>131</v>
      </c>
      <c r="C13" s="66">
        <v>0.34799999999999998</v>
      </c>
      <c r="D13" s="49"/>
      <c r="E13" s="78">
        <v>0.249</v>
      </c>
      <c r="F13" s="49"/>
      <c r="G13" s="49"/>
      <c r="H13" s="49"/>
      <c r="I13" s="49"/>
      <c r="J13" s="49"/>
      <c r="K13" s="49"/>
      <c r="L13" s="49"/>
      <c r="M13" s="49"/>
      <c r="N13" s="49"/>
    </row>
    <row r="14" spans="1:14">
      <c r="A14" s="49"/>
      <c r="B14" s="10" t="s">
        <v>188</v>
      </c>
      <c r="C14" s="66">
        <v>0.33600000000000002</v>
      </c>
      <c r="D14" s="49"/>
      <c r="E14" s="78">
        <v>0.249</v>
      </c>
      <c r="F14" s="49"/>
      <c r="G14" s="49"/>
      <c r="H14" s="49"/>
      <c r="I14" s="49"/>
      <c r="J14" s="49"/>
      <c r="K14" s="49"/>
      <c r="L14" s="49"/>
      <c r="M14" s="49"/>
      <c r="N14" s="49"/>
    </row>
    <row r="15" spans="1:14">
      <c r="A15" s="49"/>
      <c r="B15" s="10" t="s">
        <v>51</v>
      </c>
      <c r="C15" s="66">
        <v>0.32700000000000001</v>
      </c>
      <c r="D15" s="49"/>
      <c r="E15" s="78">
        <v>0.249</v>
      </c>
      <c r="F15" s="49"/>
      <c r="G15" s="49"/>
      <c r="H15" s="49"/>
      <c r="I15" s="49"/>
      <c r="J15" s="49"/>
      <c r="K15" s="49"/>
      <c r="L15" s="49"/>
      <c r="M15" s="49"/>
      <c r="N15" s="49"/>
    </row>
    <row r="16" spans="1:14">
      <c r="A16" s="49"/>
      <c r="B16" s="10" t="s">
        <v>72</v>
      </c>
      <c r="C16" s="66">
        <v>0.311</v>
      </c>
      <c r="D16" s="49"/>
      <c r="E16" s="78">
        <v>0.249</v>
      </c>
      <c r="F16" s="49"/>
      <c r="G16" s="49"/>
      <c r="H16" s="49"/>
      <c r="I16" s="49"/>
      <c r="J16" s="49"/>
      <c r="K16" s="49"/>
      <c r="L16" s="49"/>
      <c r="M16" s="49"/>
      <c r="N16" s="49"/>
    </row>
    <row r="17" spans="1:14">
      <c r="A17" s="49"/>
      <c r="B17" s="10" t="s">
        <v>102</v>
      </c>
      <c r="C17" s="66">
        <v>0.30599999999999999</v>
      </c>
      <c r="D17" s="49"/>
      <c r="E17" s="78">
        <v>0.249</v>
      </c>
      <c r="F17" s="49"/>
      <c r="G17" s="49"/>
      <c r="H17" s="49"/>
      <c r="I17" s="49"/>
      <c r="J17" s="49"/>
      <c r="K17" s="49"/>
      <c r="L17" s="49"/>
      <c r="M17" s="49"/>
      <c r="N17" s="49"/>
    </row>
    <row r="18" spans="1:14">
      <c r="A18" s="49"/>
      <c r="B18" s="10" t="s">
        <v>78</v>
      </c>
      <c r="C18" s="66">
        <v>0.29499999999999998</v>
      </c>
      <c r="D18" s="49"/>
      <c r="E18" s="78">
        <v>0.249</v>
      </c>
      <c r="F18" s="49"/>
      <c r="G18" s="49"/>
      <c r="H18" s="49"/>
      <c r="I18" s="49"/>
      <c r="J18" s="49"/>
      <c r="K18" s="49"/>
      <c r="L18" s="49"/>
      <c r="M18" s="49"/>
      <c r="N18" s="49"/>
    </row>
    <row r="19" spans="1:14">
      <c r="A19" s="49"/>
      <c r="B19" s="10" t="s">
        <v>85</v>
      </c>
      <c r="C19" s="66">
        <v>0.29199999999999998</v>
      </c>
      <c r="D19" s="49"/>
      <c r="E19" s="78">
        <v>0.249</v>
      </c>
      <c r="F19" s="49"/>
      <c r="G19" s="49"/>
      <c r="H19" s="49"/>
      <c r="I19" s="49"/>
      <c r="J19" s="49"/>
      <c r="K19" s="49"/>
      <c r="L19" s="49"/>
      <c r="M19" s="49"/>
      <c r="N19" s="49"/>
    </row>
    <row r="20" spans="1:14">
      <c r="A20" s="49"/>
      <c r="B20" s="10" t="s">
        <v>58</v>
      </c>
      <c r="C20" s="66">
        <v>0.27800000000000002</v>
      </c>
      <c r="D20" s="49"/>
      <c r="E20" s="78">
        <v>0.249</v>
      </c>
      <c r="F20" s="49"/>
      <c r="G20" s="49"/>
      <c r="H20" s="49"/>
      <c r="I20" s="49"/>
      <c r="J20" s="49"/>
      <c r="K20" s="49"/>
      <c r="L20" s="49"/>
      <c r="M20" s="49"/>
      <c r="N20" s="49"/>
    </row>
    <row r="21" spans="1:14">
      <c r="A21" s="49"/>
      <c r="B21" s="10" t="s">
        <v>71</v>
      </c>
      <c r="C21" s="66">
        <v>0.26200000000000001</v>
      </c>
      <c r="D21" s="49"/>
      <c r="E21" s="78">
        <v>0.249</v>
      </c>
      <c r="F21" s="49"/>
      <c r="G21" s="49"/>
      <c r="H21" s="49"/>
      <c r="I21" s="49"/>
      <c r="J21" s="49"/>
      <c r="K21" s="49"/>
      <c r="L21" s="49"/>
      <c r="M21" s="49"/>
      <c r="N21" s="49"/>
    </row>
    <row r="22" spans="1:14">
      <c r="A22" s="49"/>
      <c r="B22" s="10" t="s">
        <v>98</v>
      </c>
      <c r="C22" s="66">
        <v>0.25600000000000001</v>
      </c>
      <c r="D22" s="49"/>
      <c r="E22" s="78">
        <v>0.249</v>
      </c>
      <c r="F22" s="49"/>
      <c r="G22" s="49"/>
      <c r="H22" s="49"/>
      <c r="I22" s="49"/>
      <c r="J22" s="49"/>
      <c r="K22" s="49"/>
      <c r="L22" s="49"/>
      <c r="M22" s="49"/>
      <c r="N22" s="49"/>
    </row>
    <row r="23" spans="1:14">
      <c r="A23" s="49"/>
      <c r="B23" s="10" t="s">
        <v>88</v>
      </c>
      <c r="C23" s="66">
        <v>0.23699999999999999</v>
      </c>
      <c r="D23" s="49"/>
      <c r="E23" s="78">
        <v>0.249</v>
      </c>
      <c r="F23" s="49"/>
      <c r="G23" s="49"/>
      <c r="H23" s="49"/>
      <c r="I23" s="49"/>
      <c r="J23" s="49"/>
      <c r="K23" s="49"/>
      <c r="L23" s="49"/>
      <c r="M23" s="49"/>
      <c r="N23" s="49"/>
    </row>
    <row r="24" spans="1:14">
      <c r="A24" s="49"/>
      <c r="B24" s="10" t="s">
        <v>63</v>
      </c>
      <c r="C24" s="66">
        <v>0.22800000000000001</v>
      </c>
      <c r="D24" s="49"/>
      <c r="E24" s="78">
        <v>0.249</v>
      </c>
      <c r="F24" s="49"/>
      <c r="G24" s="49"/>
      <c r="H24" s="49"/>
      <c r="I24" s="49"/>
      <c r="J24" s="49"/>
      <c r="K24" s="49"/>
      <c r="L24" s="49"/>
      <c r="M24" s="49"/>
      <c r="N24" s="49"/>
    </row>
    <row r="25" spans="1:14">
      <c r="A25" s="49"/>
      <c r="B25" s="10" t="s">
        <v>92</v>
      </c>
      <c r="C25" s="66">
        <v>0.222</v>
      </c>
      <c r="D25" s="49"/>
      <c r="E25" s="78">
        <v>0.249</v>
      </c>
      <c r="F25" s="49"/>
      <c r="G25" s="49"/>
      <c r="H25" s="49"/>
      <c r="I25" s="49"/>
      <c r="J25" s="49"/>
      <c r="K25" s="49"/>
      <c r="L25" s="49"/>
      <c r="M25" s="49"/>
      <c r="N25" s="49"/>
    </row>
    <row r="26" spans="1:14">
      <c r="A26" s="49"/>
      <c r="B26" s="10" t="s">
        <v>65</v>
      </c>
      <c r="C26" s="66">
        <v>0.21299999999999999</v>
      </c>
      <c r="D26" s="49"/>
      <c r="E26" s="78">
        <v>0.249</v>
      </c>
      <c r="F26" s="49"/>
      <c r="G26" s="49"/>
      <c r="H26" s="49"/>
      <c r="I26" s="49"/>
      <c r="J26" s="49"/>
      <c r="K26" s="49"/>
      <c r="L26" s="49"/>
      <c r="M26" s="49"/>
      <c r="N26" s="49"/>
    </row>
    <row r="27" spans="1:14">
      <c r="A27" s="49"/>
      <c r="B27" s="10" t="s">
        <v>56</v>
      </c>
      <c r="C27" s="66">
        <v>0.184</v>
      </c>
      <c r="D27" s="49"/>
      <c r="E27" s="78">
        <v>0.249</v>
      </c>
      <c r="F27" s="49"/>
      <c r="G27" s="49"/>
      <c r="H27" s="49"/>
      <c r="I27" s="49"/>
      <c r="J27" s="49"/>
      <c r="K27" s="49"/>
      <c r="L27" s="49"/>
      <c r="M27" s="49"/>
      <c r="N27" s="49"/>
    </row>
    <row r="28" spans="1:14">
      <c r="A28" s="49"/>
      <c r="B28" s="10" t="s">
        <v>79</v>
      </c>
      <c r="C28" s="66">
        <v>0.18</v>
      </c>
      <c r="D28" s="49"/>
      <c r="E28" s="78">
        <v>0.249</v>
      </c>
      <c r="F28" s="49"/>
      <c r="G28" s="49"/>
      <c r="H28" s="49"/>
      <c r="I28" s="49"/>
      <c r="J28" s="49"/>
      <c r="K28" s="49"/>
      <c r="L28" s="49"/>
      <c r="M28" s="49"/>
      <c r="N28" s="49"/>
    </row>
    <row r="29" spans="1:14">
      <c r="A29" s="49"/>
      <c r="B29" s="10" t="s">
        <v>61</v>
      </c>
      <c r="C29" s="66">
        <v>0.16600000000000001</v>
      </c>
      <c r="D29" s="49"/>
      <c r="E29" s="78">
        <v>0.249</v>
      </c>
      <c r="F29" s="49"/>
      <c r="G29" s="49"/>
      <c r="H29" s="49"/>
      <c r="I29" s="49"/>
      <c r="J29" s="49"/>
      <c r="K29" s="49"/>
      <c r="L29" s="49"/>
      <c r="M29" s="49"/>
      <c r="N29" s="49"/>
    </row>
    <row r="30" spans="1:14">
      <c r="A30" s="49"/>
      <c r="B30" s="10" t="s">
        <v>90</v>
      </c>
      <c r="C30" s="66">
        <v>0.14499999999999999</v>
      </c>
      <c r="D30" s="49"/>
      <c r="E30" s="78">
        <v>0.249</v>
      </c>
      <c r="F30" s="49"/>
      <c r="G30" s="49"/>
      <c r="H30" s="49"/>
      <c r="I30" s="49"/>
      <c r="J30" s="49"/>
      <c r="K30" s="49"/>
      <c r="L30" s="49"/>
      <c r="M30" s="49"/>
      <c r="N30" s="49"/>
    </row>
    <row r="31" spans="1:14">
      <c r="A31" s="49"/>
      <c r="B31" s="10" t="s">
        <v>86</v>
      </c>
      <c r="C31" s="66">
        <v>0.13</v>
      </c>
      <c r="D31" s="49"/>
      <c r="E31" s="78">
        <v>0.249</v>
      </c>
      <c r="F31" s="49"/>
      <c r="G31" s="78"/>
      <c r="H31" s="49"/>
      <c r="I31" s="49"/>
      <c r="J31" s="49"/>
      <c r="K31" s="49"/>
      <c r="L31" s="49"/>
      <c r="M31" s="49"/>
      <c r="N31" s="49"/>
    </row>
    <row r="32" spans="1:14">
      <c r="A32" s="49"/>
      <c r="B32" s="10" t="s">
        <v>70</v>
      </c>
      <c r="C32" s="66">
        <v>0.10800000000000001</v>
      </c>
      <c r="D32" s="49"/>
      <c r="E32" s="78">
        <v>0.249</v>
      </c>
      <c r="F32" s="49"/>
      <c r="G32" s="49"/>
      <c r="H32" s="49"/>
      <c r="I32" s="49"/>
      <c r="J32" s="49"/>
      <c r="K32" s="49"/>
      <c r="L32" s="49"/>
      <c r="M32" s="49"/>
      <c r="N32" s="49"/>
    </row>
    <row r="33" spans="1:14">
      <c r="A33" s="49"/>
      <c r="B33" s="10" t="s">
        <v>132</v>
      </c>
      <c r="C33" s="66">
        <v>0.107</v>
      </c>
      <c r="D33" s="49"/>
      <c r="E33" s="78">
        <v>0.249</v>
      </c>
      <c r="F33" s="49"/>
      <c r="G33" s="49"/>
      <c r="H33" s="49"/>
      <c r="I33" s="49"/>
      <c r="J33" s="49"/>
      <c r="K33" s="49"/>
      <c r="L33" s="49"/>
      <c r="M33" s="49"/>
      <c r="N33" s="49"/>
    </row>
    <row r="34" spans="1:14">
      <c r="A34" s="49"/>
      <c r="B34" s="10" t="s">
        <v>99</v>
      </c>
      <c r="C34" s="66">
        <v>0.10099999999999999</v>
      </c>
      <c r="D34" s="49"/>
      <c r="E34" s="78">
        <v>0.249</v>
      </c>
      <c r="F34" s="49"/>
      <c r="G34" s="49"/>
      <c r="H34" s="49"/>
      <c r="I34" s="49"/>
      <c r="J34" s="49"/>
      <c r="K34" s="49"/>
      <c r="L34" s="49"/>
      <c r="M34" s="49"/>
      <c r="N34" s="49"/>
    </row>
    <row r="35" spans="1:14">
      <c r="A35" s="49"/>
      <c r="B35" s="10" t="s">
        <v>91</v>
      </c>
      <c r="C35" s="66">
        <v>0.02</v>
      </c>
      <c r="D35" s="49"/>
      <c r="E35" s="78">
        <v>0.249</v>
      </c>
      <c r="F35" s="49"/>
      <c r="G35" s="49"/>
      <c r="H35" s="49"/>
      <c r="I35" s="49"/>
      <c r="J35" s="49"/>
      <c r="K35" s="49"/>
      <c r="L35" s="49"/>
      <c r="M35" s="49"/>
      <c r="N35" s="49"/>
    </row>
    <row r="36" spans="1:14">
      <c r="A36" s="49"/>
      <c r="B36" s="49" t="s">
        <v>295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  <row r="37" spans="1:14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hyperlinks>
    <hyperlink ref="A1" location="Índice!A1" display="Índice" xr:uid="{1ACDF7CE-BE90-4A46-938D-C248F786D91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20E3-6531-4276-BBEF-B30FB79BBEC5}">
  <sheetPr>
    <pageSetUpPr fitToPage="1"/>
  </sheetPr>
  <dimension ref="A1:Q45"/>
  <sheetViews>
    <sheetView workbookViewId="0"/>
  </sheetViews>
  <sheetFormatPr defaultColWidth="8.85546875" defaultRowHeight="11.45"/>
  <cols>
    <col min="1" max="1" width="8.85546875" style="3"/>
    <col min="2" max="2" width="13.5703125" style="3" bestFit="1" customWidth="1"/>
    <col min="3" max="4" width="8.85546875" style="3"/>
    <col min="5" max="5" width="15.28515625" style="3" customWidth="1"/>
    <col min="6" max="12" width="8.85546875" style="3"/>
    <col min="13" max="13" width="13.5703125" style="3" customWidth="1"/>
    <col min="14" max="15" width="8.85546875" style="3"/>
    <col min="16" max="16" width="14.85546875" style="3" customWidth="1"/>
    <col min="17" max="16384" width="8.85546875" style="3"/>
  </cols>
  <sheetData>
    <row r="1" spans="1:17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24.2" customHeight="1">
      <c r="A4" s="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17" ht="13.9">
      <c r="A6" s="49"/>
      <c r="B6" s="5" t="s">
        <v>297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5" t="s">
        <v>298</v>
      </c>
      <c r="N6" s="49"/>
      <c r="O6" s="49"/>
      <c r="P6" s="49"/>
      <c r="Q6" s="49"/>
    </row>
    <row r="7" spans="1:17">
      <c r="A7" s="49"/>
      <c r="B7" s="49" t="s">
        <v>282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 t="s">
        <v>282</v>
      </c>
      <c r="N7" s="49"/>
      <c r="O7" s="49"/>
      <c r="P7" s="49"/>
      <c r="Q7" s="49"/>
    </row>
    <row r="8" spans="1:17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10" t="s">
        <v>100</v>
      </c>
      <c r="Q8" s="57">
        <v>2.5</v>
      </c>
    </row>
    <row r="9" spans="1:17">
      <c r="A9" s="49"/>
      <c r="B9" s="49"/>
      <c r="C9" s="49"/>
      <c r="D9" s="49"/>
      <c r="E9" s="10" t="s">
        <v>100</v>
      </c>
      <c r="F9" s="57">
        <v>1.2</v>
      </c>
      <c r="G9" s="57"/>
      <c r="H9" s="49"/>
      <c r="I9" s="49"/>
      <c r="J9" s="49"/>
      <c r="K9" s="49"/>
      <c r="L9" s="49"/>
      <c r="M9" s="49"/>
      <c r="N9" s="49"/>
      <c r="O9" s="49"/>
      <c r="P9" s="10" t="s">
        <v>96</v>
      </c>
      <c r="Q9" s="57">
        <v>1.3</v>
      </c>
    </row>
    <row r="10" spans="1:17">
      <c r="A10" s="49"/>
      <c r="B10" s="49"/>
      <c r="C10" s="49"/>
      <c r="D10" s="49"/>
      <c r="E10" s="10" t="s">
        <v>96</v>
      </c>
      <c r="F10" s="57">
        <v>0.9</v>
      </c>
      <c r="G10" s="57"/>
      <c r="H10" s="49"/>
      <c r="I10" s="49"/>
      <c r="J10" s="49"/>
      <c r="K10" s="49"/>
      <c r="L10" s="49"/>
      <c r="M10" s="49"/>
      <c r="N10" s="49"/>
      <c r="O10" s="49"/>
      <c r="P10" s="10" t="s">
        <v>102</v>
      </c>
      <c r="Q10" s="57">
        <v>0.9</v>
      </c>
    </row>
    <row r="11" spans="1:17">
      <c r="A11" s="49"/>
      <c r="B11" s="49"/>
      <c r="C11" s="49"/>
      <c r="D11" s="49"/>
      <c r="E11" s="10" t="s">
        <v>102</v>
      </c>
      <c r="F11" s="57">
        <v>0.8</v>
      </c>
      <c r="G11" s="57"/>
      <c r="H11" s="49"/>
      <c r="I11" s="49"/>
      <c r="J11" s="49"/>
      <c r="K11" s="49"/>
      <c r="L11" s="49"/>
      <c r="M11" s="49"/>
      <c r="N11" s="49"/>
      <c r="O11" s="49"/>
      <c r="P11" s="10" t="s">
        <v>131</v>
      </c>
      <c r="Q11" s="57">
        <v>4.0999999999999996</v>
      </c>
    </row>
    <row r="12" spans="1:17">
      <c r="A12" s="49"/>
      <c r="B12" s="49"/>
      <c r="C12" s="49"/>
      <c r="D12" s="57"/>
      <c r="E12" s="10" t="s">
        <v>131</v>
      </c>
      <c r="F12" s="57">
        <v>0.6</v>
      </c>
      <c r="G12" s="49"/>
      <c r="H12" s="49"/>
      <c r="I12" s="49"/>
      <c r="J12" s="49"/>
      <c r="K12" s="49"/>
      <c r="L12" s="49"/>
      <c r="M12" s="49"/>
      <c r="N12" s="49"/>
      <c r="O12" s="49"/>
      <c r="P12" s="10" t="s">
        <v>89</v>
      </c>
      <c r="Q12" s="57">
        <v>2.4</v>
      </c>
    </row>
    <row r="13" spans="1:17">
      <c r="A13" s="49"/>
      <c r="B13" s="49"/>
      <c r="C13" s="49"/>
      <c r="D13" s="57"/>
      <c r="E13" s="10" t="s">
        <v>89</v>
      </c>
      <c r="F13" s="57">
        <v>0.6</v>
      </c>
      <c r="G13" s="49"/>
      <c r="H13" s="49"/>
      <c r="I13" s="49"/>
      <c r="J13" s="49"/>
      <c r="K13" s="49"/>
      <c r="L13" s="49"/>
      <c r="M13" s="49"/>
      <c r="N13" s="49"/>
      <c r="O13" s="49"/>
      <c r="P13" s="10" t="s">
        <v>98</v>
      </c>
      <c r="Q13" s="57">
        <v>2.5</v>
      </c>
    </row>
    <row r="14" spans="1:17">
      <c r="A14" s="49"/>
      <c r="B14" s="49"/>
      <c r="C14" s="49"/>
      <c r="D14" s="57"/>
      <c r="E14" s="10" t="s">
        <v>98</v>
      </c>
      <c r="F14" s="57">
        <v>0.5</v>
      </c>
      <c r="G14" s="49"/>
      <c r="H14" s="49"/>
      <c r="I14" s="49"/>
      <c r="J14" s="49"/>
      <c r="K14" s="49"/>
      <c r="L14" s="49"/>
      <c r="M14" s="49"/>
      <c r="N14" s="49"/>
      <c r="O14" s="49"/>
      <c r="P14" s="10" t="s">
        <v>134</v>
      </c>
      <c r="Q14" s="77">
        <v>2.57037037037037</v>
      </c>
    </row>
    <row r="15" spans="1:17">
      <c r="A15" s="49"/>
      <c r="B15" s="49"/>
      <c r="C15" s="49"/>
      <c r="D15" s="57"/>
      <c r="E15" s="10" t="s">
        <v>134</v>
      </c>
      <c r="F15" s="57">
        <v>0.3</v>
      </c>
      <c r="G15" s="49"/>
      <c r="H15" s="49"/>
      <c r="I15" s="49"/>
      <c r="J15" s="49"/>
      <c r="K15" s="49"/>
      <c r="L15" s="49"/>
      <c r="M15" s="49"/>
      <c r="N15" s="49"/>
      <c r="O15" s="49"/>
      <c r="P15" s="10" t="s">
        <v>79</v>
      </c>
      <c r="Q15" s="57">
        <v>3.2</v>
      </c>
    </row>
    <row r="16" spans="1:17">
      <c r="A16" s="49"/>
      <c r="B16" s="49"/>
      <c r="C16" s="49"/>
      <c r="D16" s="57"/>
      <c r="E16" s="10" t="s">
        <v>79</v>
      </c>
      <c r="F16" s="57">
        <v>0.3</v>
      </c>
      <c r="G16" s="49"/>
      <c r="H16" s="49"/>
      <c r="I16" s="49"/>
      <c r="J16" s="49"/>
      <c r="K16" s="49"/>
      <c r="L16" s="49"/>
      <c r="M16" s="49"/>
      <c r="N16" s="49"/>
      <c r="O16" s="49"/>
      <c r="P16" s="10" t="s">
        <v>92</v>
      </c>
      <c r="Q16" s="57">
        <v>0.9</v>
      </c>
    </row>
    <row r="17" spans="4:17">
      <c r="D17" s="57"/>
      <c r="E17" s="10" t="s">
        <v>92</v>
      </c>
      <c r="F17" s="57">
        <v>0.3</v>
      </c>
      <c r="G17" s="49"/>
      <c r="H17" s="49"/>
      <c r="I17" s="49"/>
      <c r="J17" s="49"/>
      <c r="K17" s="49"/>
      <c r="L17" s="49"/>
      <c r="M17" s="49"/>
      <c r="N17" s="49"/>
      <c r="O17" s="49"/>
      <c r="P17" s="10" t="s">
        <v>88</v>
      </c>
      <c r="Q17" s="57">
        <v>1.7</v>
      </c>
    </row>
    <row r="18" spans="4:17">
      <c r="D18" s="57"/>
      <c r="E18" s="10" t="s">
        <v>88</v>
      </c>
      <c r="F18" s="57">
        <v>0.3</v>
      </c>
      <c r="G18" s="49"/>
      <c r="H18" s="49"/>
      <c r="I18" s="49"/>
      <c r="J18" s="49"/>
      <c r="K18" s="49"/>
      <c r="L18" s="49"/>
      <c r="M18" s="49"/>
      <c r="N18" s="49"/>
      <c r="O18" s="49"/>
      <c r="P18" s="10" t="s">
        <v>86</v>
      </c>
      <c r="Q18" s="57">
        <v>2</v>
      </c>
    </row>
    <row r="19" spans="4:17">
      <c r="D19" s="57"/>
      <c r="E19" s="10" t="s">
        <v>86</v>
      </c>
      <c r="F19" s="57">
        <v>0.3</v>
      </c>
      <c r="G19" s="49"/>
      <c r="H19" s="49"/>
      <c r="I19" s="49"/>
      <c r="J19" s="49"/>
      <c r="K19" s="49"/>
      <c r="L19" s="49"/>
      <c r="M19" s="49"/>
      <c r="N19" s="49"/>
      <c r="O19" s="49"/>
      <c r="P19" s="10" t="s">
        <v>71</v>
      </c>
      <c r="Q19" s="57">
        <v>2</v>
      </c>
    </row>
    <row r="20" spans="4:17">
      <c r="D20" s="57"/>
      <c r="E20" s="10" t="s">
        <v>71</v>
      </c>
      <c r="F20" s="57">
        <v>0.2</v>
      </c>
      <c r="G20" s="49"/>
      <c r="H20" s="49"/>
      <c r="I20" s="49"/>
      <c r="J20" s="49"/>
      <c r="K20" s="49"/>
      <c r="L20" s="49"/>
      <c r="M20" s="49"/>
      <c r="N20" s="49"/>
      <c r="O20" s="49"/>
      <c r="P20" s="10" t="s">
        <v>132</v>
      </c>
      <c r="Q20" s="57">
        <v>1.9</v>
      </c>
    </row>
    <row r="21" spans="4:17">
      <c r="D21" s="57"/>
      <c r="E21" s="10" t="s">
        <v>132</v>
      </c>
      <c r="F21" s="57">
        <v>0.2</v>
      </c>
      <c r="G21" s="49"/>
      <c r="H21" s="49"/>
      <c r="I21" s="49"/>
      <c r="J21" s="49"/>
      <c r="K21" s="49"/>
      <c r="L21" s="49"/>
      <c r="M21" s="49"/>
      <c r="N21" s="49"/>
      <c r="O21" s="49"/>
      <c r="P21" s="10" t="s">
        <v>90</v>
      </c>
      <c r="Q21" s="57">
        <v>1.7</v>
      </c>
    </row>
    <row r="22" spans="4:17">
      <c r="D22" s="57"/>
      <c r="E22" s="10" t="s">
        <v>90</v>
      </c>
      <c r="F22" s="57">
        <v>0.2</v>
      </c>
      <c r="G22" s="49"/>
      <c r="H22" s="49"/>
      <c r="I22" s="49"/>
      <c r="J22" s="49"/>
      <c r="K22" s="49"/>
      <c r="L22" s="49"/>
      <c r="M22" s="49"/>
      <c r="N22" s="49"/>
      <c r="O22" s="49"/>
      <c r="P22" s="10" t="s">
        <v>58</v>
      </c>
      <c r="Q22" s="57">
        <v>0.7</v>
      </c>
    </row>
    <row r="23" spans="4:17">
      <c r="D23" s="57"/>
      <c r="E23" s="10" t="s">
        <v>58</v>
      </c>
      <c r="F23" s="57">
        <v>0.2</v>
      </c>
      <c r="G23" s="49"/>
      <c r="H23" s="49"/>
      <c r="I23" s="49"/>
      <c r="J23" s="49"/>
      <c r="K23" s="49"/>
      <c r="L23" s="49"/>
      <c r="M23" s="49"/>
      <c r="N23" s="49"/>
      <c r="O23" s="49"/>
      <c r="P23" s="10" t="s">
        <v>85</v>
      </c>
      <c r="Q23" s="57">
        <v>1.8</v>
      </c>
    </row>
    <row r="24" spans="4:17">
      <c r="D24" s="57"/>
      <c r="E24" s="10" t="s">
        <v>85</v>
      </c>
      <c r="F24" s="57">
        <v>0.2</v>
      </c>
      <c r="G24" s="49"/>
      <c r="H24" s="49"/>
      <c r="I24" s="49"/>
      <c r="J24" s="49"/>
      <c r="K24" s="49"/>
      <c r="L24" s="49"/>
      <c r="M24" s="49"/>
      <c r="N24" s="49"/>
      <c r="O24" s="49"/>
      <c r="P24" s="10" t="s">
        <v>188</v>
      </c>
      <c r="Q24" s="57">
        <v>2.9</v>
      </c>
    </row>
    <row r="25" spans="4:17">
      <c r="D25" s="57"/>
      <c r="E25" s="10" t="s">
        <v>188</v>
      </c>
      <c r="F25" s="57">
        <v>0.2</v>
      </c>
      <c r="G25" s="49"/>
      <c r="H25" s="49"/>
      <c r="I25" s="49"/>
      <c r="J25" s="49"/>
      <c r="K25" s="49"/>
      <c r="L25" s="49"/>
      <c r="M25" s="49"/>
      <c r="N25" s="49"/>
      <c r="O25" s="49"/>
      <c r="P25" s="10" t="s">
        <v>99</v>
      </c>
      <c r="Q25" s="57">
        <v>4.9000000000000004</v>
      </c>
    </row>
    <row r="26" spans="4:17">
      <c r="D26" s="57"/>
      <c r="E26" s="10" t="s">
        <v>99</v>
      </c>
      <c r="F26" s="57">
        <v>0.2</v>
      </c>
      <c r="G26" s="49"/>
      <c r="H26" s="49"/>
      <c r="I26" s="49"/>
      <c r="J26" s="49"/>
      <c r="K26" s="49"/>
      <c r="L26" s="49"/>
      <c r="M26" s="49"/>
      <c r="N26" s="49"/>
      <c r="O26" s="49"/>
      <c r="P26" s="10" t="s">
        <v>70</v>
      </c>
      <c r="Q26" s="57">
        <v>1.4</v>
      </c>
    </row>
    <row r="27" spans="4:17">
      <c r="D27" s="57"/>
      <c r="E27" s="10" t="s">
        <v>70</v>
      </c>
      <c r="F27" s="57">
        <v>0.1</v>
      </c>
      <c r="G27" s="49"/>
      <c r="H27" s="49"/>
      <c r="I27" s="49"/>
      <c r="J27" s="49"/>
      <c r="K27" s="49"/>
      <c r="L27" s="49"/>
      <c r="M27" s="49"/>
      <c r="N27" s="49"/>
      <c r="O27" s="49"/>
      <c r="P27" s="10" t="s">
        <v>72</v>
      </c>
      <c r="Q27" s="57">
        <v>1.8</v>
      </c>
    </row>
    <row r="28" spans="4:17">
      <c r="D28" s="57"/>
      <c r="E28" s="10" t="s">
        <v>72</v>
      </c>
      <c r="F28" s="57">
        <v>0.1</v>
      </c>
      <c r="G28" s="49"/>
      <c r="H28" s="49"/>
      <c r="I28" s="49"/>
      <c r="J28" s="49"/>
      <c r="K28" s="49"/>
      <c r="L28" s="49"/>
      <c r="M28" s="49"/>
      <c r="N28" s="49"/>
      <c r="O28" s="49"/>
      <c r="P28" s="10" t="s">
        <v>78</v>
      </c>
      <c r="Q28" s="57">
        <v>1.6</v>
      </c>
    </row>
    <row r="29" spans="4:17">
      <c r="D29" s="57"/>
      <c r="E29" s="10" t="s">
        <v>78</v>
      </c>
      <c r="F29" s="57">
        <v>0.1</v>
      </c>
      <c r="G29" s="49"/>
      <c r="H29" s="49"/>
      <c r="I29" s="49"/>
      <c r="J29" s="49"/>
      <c r="K29" s="49"/>
      <c r="L29" s="49"/>
      <c r="M29" s="49"/>
      <c r="N29" s="49"/>
      <c r="O29" s="49"/>
      <c r="P29" s="10" t="s">
        <v>61</v>
      </c>
      <c r="Q29" s="57">
        <v>3.5</v>
      </c>
    </row>
    <row r="30" spans="4:17">
      <c r="D30" s="57"/>
      <c r="E30" s="10" t="s">
        <v>61</v>
      </c>
      <c r="F30" s="57">
        <v>0.1</v>
      </c>
      <c r="G30" s="49"/>
      <c r="H30" s="49"/>
      <c r="I30" s="49"/>
      <c r="J30" s="49"/>
      <c r="K30" s="49"/>
      <c r="L30" s="49"/>
      <c r="M30" s="49"/>
      <c r="N30" s="49"/>
      <c r="O30" s="49"/>
      <c r="P30" s="10" t="s">
        <v>63</v>
      </c>
      <c r="Q30" s="57">
        <v>1</v>
      </c>
    </row>
    <row r="31" spans="4:17">
      <c r="D31" s="57"/>
      <c r="E31" s="10" t="s">
        <v>63</v>
      </c>
      <c r="F31" s="57">
        <v>0.1</v>
      </c>
      <c r="G31" s="49"/>
      <c r="H31" s="49"/>
      <c r="I31" s="49"/>
      <c r="J31" s="49"/>
      <c r="K31" s="49"/>
      <c r="L31" s="49"/>
      <c r="M31" s="49"/>
      <c r="N31" s="49"/>
      <c r="O31" s="49"/>
      <c r="P31" s="10" t="s">
        <v>56</v>
      </c>
      <c r="Q31" s="57">
        <v>11.1</v>
      </c>
    </row>
    <row r="32" spans="4:17">
      <c r="D32" s="57"/>
      <c r="E32" s="10" t="s">
        <v>56</v>
      </c>
      <c r="F32" s="57">
        <v>0.1</v>
      </c>
      <c r="G32" s="49"/>
      <c r="H32" s="49"/>
      <c r="I32" s="49"/>
      <c r="J32" s="49"/>
      <c r="K32" s="49"/>
      <c r="L32" s="49"/>
      <c r="M32" s="49"/>
      <c r="N32" s="49"/>
      <c r="O32" s="49"/>
      <c r="P32" s="10" t="s">
        <v>51</v>
      </c>
      <c r="Q32" s="57">
        <v>1.2</v>
      </c>
    </row>
    <row r="33" spans="1:17">
      <c r="A33" s="49"/>
      <c r="B33" s="49"/>
      <c r="C33" s="49"/>
      <c r="D33" s="57"/>
      <c r="E33" s="10" t="s">
        <v>51</v>
      </c>
      <c r="F33" s="57">
        <v>0</v>
      </c>
      <c r="G33" s="49"/>
      <c r="H33" s="49"/>
      <c r="I33" s="49"/>
      <c r="J33" s="49"/>
      <c r="K33" s="49"/>
      <c r="L33" s="49"/>
      <c r="M33" s="49"/>
      <c r="N33" s="49"/>
      <c r="O33" s="49"/>
      <c r="P33" s="10" t="s">
        <v>65</v>
      </c>
      <c r="Q33" s="57">
        <v>4.2</v>
      </c>
    </row>
    <row r="34" spans="1:17">
      <c r="A34" s="49"/>
      <c r="B34" s="49"/>
      <c r="C34" s="49"/>
      <c r="D34" s="57"/>
      <c r="E34" s="10" t="s">
        <v>65</v>
      </c>
      <c r="F34" s="57">
        <v>0</v>
      </c>
      <c r="G34" s="49"/>
      <c r="H34" s="49"/>
      <c r="I34" s="49"/>
      <c r="J34" s="49"/>
      <c r="K34" s="49"/>
      <c r="L34" s="49"/>
      <c r="M34" s="49"/>
      <c r="N34" s="49"/>
      <c r="O34" s="49"/>
      <c r="P34" s="10" t="s">
        <v>91</v>
      </c>
      <c r="Q34" s="57">
        <v>3.5</v>
      </c>
    </row>
    <row r="35" spans="1:17">
      <c r="A35" s="49"/>
      <c r="B35" s="49"/>
      <c r="C35" s="49"/>
      <c r="D35" s="57"/>
      <c r="E35" s="10" t="s">
        <v>91</v>
      </c>
      <c r="F35" s="57">
        <v>0</v>
      </c>
      <c r="G35" s="49"/>
      <c r="H35" s="49"/>
      <c r="I35" s="49"/>
      <c r="J35" s="49"/>
      <c r="K35" s="49"/>
      <c r="L35" s="49"/>
      <c r="M35" s="49"/>
      <c r="N35" s="49"/>
      <c r="O35" s="49"/>
      <c r="P35" s="10" t="s">
        <v>54</v>
      </c>
      <c r="Q35" s="57">
        <v>2.7</v>
      </c>
    </row>
    <row r="36" spans="1:17">
      <c r="A36" s="49"/>
      <c r="B36" s="49"/>
      <c r="C36" s="49"/>
      <c r="D36" s="57"/>
      <c r="E36" s="10" t="s">
        <v>54</v>
      </c>
      <c r="F36" s="57">
        <v>0</v>
      </c>
      <c r="G36" s="49"/>
      <c r="H36" s="49"/>
      <c r="I36" s="49"/>
      <c r="J36" s="49"/>
      <c r="K36" s="49"/>
      <c r="L36" s="49"/>
      <c r="M36" s="49"/>
      <c r="N36" s="49"/>
      <c r="O36" s="49"/>
      <c r="P36" s="49" t="s">
        <v>295</v>
      </c>
      <c r="Q36" s="49"/>
    </row>
    <row r="37" spans="1:17">
      <c r="A37" s="49"/>
      <c r="B37" s="49"/>
      <c r="C37" s="49"/>
      <c r="D37" s="49"/>
      <c r="E37" s="49" t="s">
        <v>295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</row>
    <row r="45" spans="1:17" ht="13.9">
      <c r="A45" s="5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</row>
  </sheetData>
  <hyperlinks>
    <hyperlink ref="A1" location="Índice!A1" display="Índice" xr:uid="{29876A52-EA66-4261-B38B-EBEA15F413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3765-2D9F-4045-9652-89A3EC2853BD}">
  <sheetPr>
    <pageSetUpPr fitToPage="1"/>
  </sheetPr>
  <dimension ref="A1:E36"/>
  <sheetViews>
    <sheetView zoomScaleNormal="100" workbookViewId="0"/>
  </sheetViews>
  <sheetFormatPr defaultColWidth="8.85546875" defaultRowHeight="11.45"/>
  <cols>
    <col min="1" max="1" width="8.85546875" style="3"/>
    <col min="2" max="2" width="13.5703125" style="3" bestFit="1" customWidth="1"/>
    <col min="3" max="16384" width="8.85546875" style="3"/>
  </cols>
  <sheetData>
    <row r="1" spans="1:5" ht="14.45">
      <c r="A1" s="17" t="s">
        <v>47</v>
      </c>
      <c r="B1" s="49"/>
      <c r="C1" s="49"/>
      <c r="D1" s="49"/>
      <c r="E1" s="49"/>
    </row>
    <row r="2" spans="1:5" ht="24.2" customHeight="1">
      <c r="A2" s="17"/>
      <c r="B2" s="49"/>
      <c r="C2" s="49"/>
      <c r="D2" s="49"/>
      <c r="E2" s="49"/>
    </row>
    <row r="3" spans="1:5" ht="24.2" customHeight="1">
      <c r="A3" s="17"/>
      <c r="B3" s="49"/>
      <c r="C3" s="49"/>
      <c r="D3" s="49"/>
      <c r="E3" s="49"/>
    </row>
    <row r="4" spans="1:5" ht="24.2" customHeight="1">
      <c r="A4" s="1"/>
      <c r="B4" s="49"/>
      <c r="C4" s="49"/>
      <c r="D4" s="49"/>
      <c r="E4" s="49"/>
    </row>
    <row r="5" spans="1:5" ht="13.9">
      <c r="A5" s="5"/>
      <c r="B5" s="5" t="s">
        <v>299</v>
      </c>
      <c r="C5" s="49"/>
      <c r="D5" s="49"/>
      <c r="E5" s="49"/>
    </row>
    <row r="6" spans="1:5">
      <c r="A6" s="49"/>
      <c r="B6" s="49" t="s">
        <v>282</v>
      </c>
      <c r="C6" s="49"/>
      <c r="D6" s="49"/>
      <c r="E6" s="49"/>
    </row>
    <row r="8" spans="1:5">
      <c r="A8" s="49"/>
      <c r="B8" s="49"/>
      <c r="C8" s="49"/>
      <c r="D8" s="49"/>
      <c r="E8" s="39" t="s">
        <v>134</v>
      </c>
    </row>
    <row r="9" spans="1:5">
      <c r="A9" s="49"/>
      <c r="B9" s="10" t="s">
        <v>131</v>
      </c>
      <c r="C9" s="57">
        <v>151.5</v>
      </c>
      <c r="D9" s="49"/>
      <c r="E9" s="77">
        <v>48.129629629629626</v>
      </c>
    </row>
    <row r="10" spans="1:5">
      <c r="A10" s="49"/>
      <c r="B10" s="10" t="s">
        <v>89</v>
      </c>
      <c r="C10" s="57">
        <v>144.19999999999999</v>
      </c>
      <c r="D10" s="49"/>
      <c r="E10" s="77">
        <v>48.129629629629626</v>
      </c>
    </row>
    <row r="11" spans="1:5">
      <c r="A11" s="49"/>
      <c r="B11" s="10" t="s">
        <v>78</v>
      </c>
      <c r="C11" s="57">
        <v>104.2</v>
      </c>
      <c r="D11" s="49"/>
      <c r="E11" s="77">
        <v>48.129629629629626</v>
      </c>
    </row>
    <row r="12" spans="1:5">
      <c r="A12" s="49"/>
      <c r="B12" s="10" t="s">
        <v>72</v>
      </c>
      <c r="C12" s="57">
        <v>91.1</v>
      </c>
      <c r="D12" s="49"/>
      <c r="E12" s="77">
        <v>48.129629629629626</v>
      </c>
    </row>
    <row r="13" spans="1:5">
      <c r="A13" s="49"/>
      <c r="B13" s="10" t="s">
        <v>188</v>
      </c>
      <c r="C13" s="57">
        <v>79.900000000000006</v>
      </c>
      <c r="D13" s="49"/>
      <c r="E13" s="77">
        <v>48.129629629629626</v>
      </c>
    </row>
    <row r="14" spans="1:5">
      <c r="A14" s="49"/>
      <c r="B14" s="10" t="s">
        <v>71</v>
      </c>
      <c r="C14" s="57">
        <v>76.599999999999994</v>
      </c>
      <c r="D14" s="49"/>
      <c r="E14" s="77">
        <v>48.129629629629626</v>
      </c>
    </row>
    <row r="15" spans="1:5">
      <c r="A15" s="49"/>
      <c r="B15" s="10" t="s">
        <v>56</v>
      </c>
      <c r="C15" s="57">
        <v>59.6</v>
      </c>
      <c r="D15" s="49"/>
      <c r="E15" s="77">
        <v>48.129629629629626</v>
      </c>
    </row>
    <row r="16" spans="1:5">
      <c r="A16" s="49"/>
      <c r="B16" s="10" t="s">
        <v>90</v>
      </c>
      <c r="C16" s="57">
        <v>58</v>
      </c>
      <c r="D16" s="49"/>
      <c r="E16" s="77">
        <v>48.129629629629626</v>
      </c>
    </row>
    <row r="17" spans="2:5">
      <c r="B17" s="10" t="s">
        <v>88</v>
      </c>
      <c r="C17" s="57">
        <v>56.9</v>
      </c>
      <c r="D17" s="49"/>
      <c r="E17" s="77">
        <v>48.129629629629626</v>
      </c>
    </row>
    <row r="18" spans="2:5">
      <c r="B18" s="10" t="s">
        <v>61</v>
      </c>
      <c r="C18" s="57">
        <v>49.3</v>
      </c>
      <c r="D18" s="49"/>
      <c r="E18" s="77">
        <v>48.129629629629626</v>
      </c>
    </row>
    <row r="19" spans="2:5">
      <c r="B19" s="10" t="s">
        <v>85</v>
      </c>
      <c r="C19" s="57">
        <v>43.6</v>
      </c>
      <c r="D19" s="49"/>
      <c r="E19" s="77">
        <v>48.129629629629626</v>
      </c>
    </row>
    <row r="20" spans="2:5">
      <c r="B20" s="10" t="s">
        <v>79</v>
      </c>
      <c r="C20" s="57">
        <v>41.8</v>
      </c>
      <c r="D20" s="49"/>
      <c r="E20" s="77">
        <v>48.129629629629626</v>
      </c>
    </row>
    <row r="21" spans="2:5">
      <c r="B21" s="10" t="s">
        <v>65</v>
      </c>
      <c r="C21" s="57">
        <v>40.299999999999997</v>
      </c>
      <c r="D21" s="49"/>
      <c r="E21" s="77">
        <v>48.129629629629626</v>
      </c>
    </row>
    <row r="22" spans="2:5">
      <c r="B22" s="10" t="s">
        <v>51</v>
      </c>
      <c r="C22" s="57">
        <v>35.299999999999997</v>
      </c>
      <c r="D22" s="49"/>
      <c r="E22" s="77">
        <v>48.129629629629626</v>
      </c>
    </row>
    <row r="23" spans="2:5">
      <c r="B23" s="10" t="s">
        <v>100</v>
      </c>
      <c r="C23" s="57">
        <v>32.799999999999997</v>
      </c>
      <c r="D23" s="49"/>
      <c r="E23" s="77">
        <v>48.129629629629626</v>
      </c>
    </row>
    <row r="24" spans="2:5">
      <c r="B24" s="10" t="s">
        <v>86</v>
      </c>
      <c r="C24" s="57">
        <v>32.1</v>
      </c>
      <c r="D24" s="49"/>
      <c r="E24" s="77">
        <v>48.129629629629626</v>
      </c>
    </row>
    <row r="25" spans="2:5">
      <c r="B25" s="10" t="s">
        <v>63</v>
      </c>
      <c r="C25" s="57">
        <v>25.9</v>
      </c>
      <c r="D25" s="49"/>
      <c r="E25" s="77">
        <v>48.129629629629626</v>
      </c>
    </row>
    <row r="26" spans="2:5">
      <c r="B26" s="10" t="s">
        <v>102</v>
      </c>
      <c r="C26" s="57">
        <v>24.8</v>
      </c>
      <c r="D26" s="49"/>
      <c r="E26" s="77">
        <v>48.129629629629626</v>
      </c>
    </row>
    <row r="27" spans="2:5">
      <c r="B27" s="10" t="s">
        <v>99</v>
      </c>
      <c r="C27" s="57">
        <v>24.3</v>
      </c>
      <c r="D27" s="49"/>
      <c r="E27" s="77">
        <v>48.129629629629626</v>
      </c>
    </row>
    <row r="28" spans="2:5">
      <c r="B28" s="10" t="s">
        <v>70</v>
      </c>
      <c r="C28" s="57">
        <v>22.8</v>
      </c>
      <c r="D28" s="49"/>
      <c r="E28" s="77">
        <v>48.129629629629626</v>
      </c>
    </row>
    <row r="29" spans="2:5">
      <c r="B29" s="10" t="s">
        <v>98</v>
      </c>
      <c r="C29" s="57">
        <v>21.5</v>
      </c>
      <c r="D29" s="49"/>
      <c r="E29" s="77">
        <v>48.129629629629626</v>
      </c>
    </row>
    <row r="30" spans="2:5">
      <c r="B30" s="10" t="s">
        <v>132</v>
      </c>
      <c r="C30" s="57">
        <v>20.9</v>
      </c>
      <c r="D30" s="49"/>
      <c r="E30" s="77">
        <v>48.129629629629626</v>
      </c>
    </row>
    <row r="31" spans="2:5">
      <c r="B31" s="10" t="s">
        <v>54</v>
      </c>
      <c r="C31" s="57">
        <v>17.5</v>
      </c>
      <c r="D31" s="49"/>
      <c r="E31" s="77">
        <v>48.129629629629626</v>
      </c>
    </row>
    <row r="32" spans="2:5">
      <c r="B32" s="10" t="s">
        <v>58</v>
      </c>
      <c r="C32" s="57">
        <v>12.4</v>
      </c>
      <c r="D32" s="49"/>
      <c r="E32" s="77">
        <v>48.129629629629626</v>
      </c>
    </row>
    <row r="33" spans="2:5">
      <c r="B33" s="10" t="s">
        <v>96</v>
      </c>
      <c r="C33" s="57">
        <v>11.6</v>
      </c>
      <c r="D33" s="49"/>
      <c r="E33" s="77">
        <v>48.129629629629626</v>
      </c>
    </row>
    <row r="34" spans="2:5">
      <c r="B34" s="10" t="s">
        <v>92</v>
      </c>
      <c r="C34" s="57">
        <v>10.4</v>
      </c>
      <c r="D34" s="49"/>
      <c r="E34" s="77">
        <v>48.129629629629626</v>
      </c>
    </row>
    <row r="35" spans="2:5">
      <c r="B35" s="10" t="s">
        <v>91</v>
      </c>
      <c r="C35" s="57">
        <v>10.199999999999999</v>
      </c>
      <c r="D35" s="49"/>
      <c r="E35" s="77">
        <v>48.129629629629626</v>
      </c>
    </row>
    <row r="36" spans="2:5">
      <c r="B36" s="49" t="s">
        <v>295</v>
      </c>
      <c r="C36" s="49"/>
      <c r="D36" s="49"/>
      <c r="E36" s="49"/>
    </row>
  </sheetData>
  <hyperlinks>
    <hyperlink ref="A1" location="Índice!A1" display="Índice" xr:uid="{D3C7F322-7F07-421C-B570-8E18CFD012B5}"/>
  </hyperlinks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B542-7ECF-436A-86B5-9AC234FB6A0C}">
  <sheetPr>
    <pageSetUpPr fitToPage="1"/>
  </sheetPr>
  <dimension ref="A1:E36"/>
  <sheetViews>
    <sheetView workbookViewId="0"/>
  </sheetViews>
  <sheetFormatPr defaultColWidth="8.85546875" defaultRowHeight="11.45"/>
  <cols>
    <col min="1" max="1" width="8.85546875" style="3"/>
    <col min="2" max="2" width="13.5703125" style="3" bestFit="1" customWidth="1"/>
    <col min="3" max="16384" width="8.85546875" style="3"/>
  </cols>
  <sheetData>
    <row r="1" spans="1:5" ht="14.45">
      <c r="A1" s="17" t="s">
        <v>47</v>
      </c>
      <c r="B1" s="49"/>
      <c r="C1" s="49"/>
      <c r="D1" s="49"/>
      <c r="E1" s="49"/>
    </row>
    <row r="2" spans="1:5" ht="24.2" customHeight="1">
      <c r="A2" s="17"/>
      <c r="B2" s="49"/>
      <c r="C2" s="49"/>
      <c r="D2" s="49"/>
      <c r="E2" s="49"/>
    </row>
    <row r="3" spans="1:5" ht="24.2" customHeight="1">
      <c r="A3" s="17"/>
      <c r="B3" s="49"/>
      <c r="C3" s="49"/>
      <c r="D3" s="49"/>
      <c r="E3" s="49"/>
    </row>
    <row r="4" spans="1:5" ht="24.2" customHeight="1">
      <c r="A4" s="1"/>
      <c r="B4" s="49"/>
      <c r="C4" s="49"/>
      <c r="D4" s="49"/>
      <c r="E4" s="49"/>
    </row>
    <row r="5" spans="1:5" ht="13.9">
      <c r="A5" s="5"/>
      <c r="B5" s="5" t="s">
        <v>300</v>
      </c>
      <c r="C5" s="49"/>
      <c r="D5" s="49"/>
      <c r="E5" s="49"/>
    </row>
    <row r="6" spans="1:5">
      <c r="A6" s="49"/>
      <c r="B6" s="49" t="s">
        <v>282</v>
      </c>
      <c r="C6" s="49"/>
      <c r="D6" s="49"/>
      <c r="E6" s="49"/>
    </row>
    <row r="8" spans="1:5">
      <c r="A8" s="49"/>
      <c r="B8" s="49"/>
      <c r="C8" s="49"/>
      <c r="D8" s="49"/>
      <c r="E8" s="39" t="s">
        <v>134</v>
      </c>
    </row>
    <row r="9" spans="1:5">
      <c r="A9" s="49"/>
      <c r="B9" s="10" t="s">
        <v>65</v>
      </c>
      <c r="C9" s="49">
        <v>122.3</v>
      </c>
      <c r="D9" s="49"/>
      <c r="E9" s="71">
        <v>53.670370370370364</v>
      </c>
    </row>
    <row r="10" spans="1:5">
      <c r="A10" s="49"/>
      <c r="B10" s="10" t="s">
        <v>51</v>
      </c>
      <c r="C10" s="49">
        <v>119.9</v>
      </c>
      <c r="D10" s="49"/>
      <c r="E10" s="71">
        <v>53.670370370370364</v>
      </c>
    </row>
    <row r="11" spans="1:5">
      <c r="A11" s="49"/>
      <c r="B11" s="10" t="s">
        <v>78</v>
      </c>
      <c r="C11" s="49">
        <v>110.1</v>
      </c>
      <c r="D11" s="49"/>
      <c r="E11" s="71">
        <v>53.670370370370364</v>
      </c>
    </row>
    <row r="12" spans="1:5">
      <c r="A12" s="49"/>
      <c r="B12" s="10" t="s">
        <v>188</v>
      </c>
      <c r="C12" s="49">
        <v>98.8</v>
      </c>
      <c r="D12" s="49"/>
      <c r="E12" s="71">
        <v>53.670370370370364</v>
      </c>
    </row>
    <row r="13" spans="1:5">
      <c r="A13" s="49"/>
      <c r="B13" s="10" t="s">
        <v>70</v>
      </c>
      <c r="C13" s="49">
        <v>96.2</v>
      </c>
      <c r="D13" s="49"/>
      <c r="E13" s="71">
        <v>53.670370370370364</v>
      </c>
    </row>
    <row r="14" spans="1:5">
      <c r="A14" s="49"/>
      <c r="B14" s="10" t="s">
        <v>71</v>
      </c>
      <c r="C14" s="49">
        <v>95.5</v>
      </c>
      <c r="D14" s="49"/>
      <c r="E14" s="71">
        <v>53.670370370370364</v>
      </c>
    </row>
    <row r="15" spans="1:5">
      <c r="A15" s="49"/>
      <c r="B15" s="10" t="s">
        <v>92</v>
      </c>
      <c r="C15" s="49">
        <v>89</v>
      </c>
      <c r="D15" s="49"/>
      <c r="E15" s="71">
        <v>53.670370370370364</v>
      </c>
    </row>
    <row r="16" spans="1:5">
      <c r="A16" s="49"/>
      <c r="B16" s="10" t="s">
        <v>63</v>
      </c>
      <c r="C16" s="49">
        <v>87.8</v>
      </c>
      <c r="D16" s="49"/>
      <c r="E16" s="71">
        <v>53.670370370370364</v>
      </c>
    </row>
    <row r="17" spans="2:5">
      <c r="B17" s="10" t="s">
        <v>88</v>
      </c>
      <c r="C17" s="49">
        <v>78.5</v>
      </c>
      <c r="D17" s="49"/>
      <c r="E17" s="71">
        <v>53.670370370370364</v>
      </c>
    </row>
    <row r="18" spans="2:5">
      <c r="B18" s="10" t="s">
        <v>86</v>
      </c>
      <c r="C18" s="49">
        <v>78.5</v>
      </c>
      <c r="D18" s="49"/>
      <c r="E18" s="71">
        <v>53.670370370370364</v>
      </c>
    </row>
    <row r="19" spans="2:5">
      <c r="B19" s="10" t="s">
        <v>56</v>
      </c>
      <c r="C19" s="49">
        <v>77.400000000000006</v>
      </c>
      <c r="D19" s="49"/>
      <c r="E19" s="71">
        <v>53.670370370370364</v>
      </c>
    </row>
    <row r="20" spans="2:5">
      <c r="B20" s="10" t="s">
        <v>132</v>
      </c>
      <c r="C20" s="49">
        <v>35.6</v>
      </c>
      <c r="D20" s="49"/>
      <c r="E20" s="71">
        <v>53.670370370370364</v>
      </c>
    </row>
    <row r="21" spans="2:5">
      <c r="B21" s="10" t="s">
        <v>96</v>
      </c>
      <c r="C21" s="49">
        <v>35.5</v>
      </c>
      <c r="D21" s="49"/>
      <c r="E21" s="71">
        <v>53.670370370370364</v>
      </c>
    </row>
    <row r="22" spans="2:5">
      <c r="B22" s="10" t="s">
        <v>90</v>
      </c>
      <c r="C22" s="49">
        <v>35.299999999999997</v>
      </c>
      <c r="D22" s="49"/>
      <c r="E22" s="71">
        <v>53.670370370370364</v>
      </c>
    </row>
    <row r="23" spans="2:5">
      <c r="B23" s="10" t="s">
        <v>54</v>
      </c>
      <c r="C23" s="49">
        <v>34.4</v>
      </c>
      <c r="D23" s="49"/>
      <c r="E23" s="71">
        <v>53.670370370370364</v>
      </c>
    </row>
    <row r="24" spans="2:5">
      <c r="B24" s="10" t="s">
        <v>58</v>
      </c>
      <c r="C24" s="49">
        <v>34.299999999999997</v>
      </c>
      <c r="D24" s="49"/>
      <c r="E24" s="71">
        <v>53.670370370370364</v>
      </c>
    </row>
    <row r="25" spans="2:5">
      <c r="B25" s="10" t="s">
        <v>131</v>
      </c>
      <c r="C25" s="49">
        <v>33.1</v>
      </c>
      <c r="D25" s="49"/>
      <c r="E25" s="71">
        <v>53.670370370370364</v>
      </c>
    </row>
    <row r="26" spans="2:5">
      <c r="B26" s="10" t="s">
        <v>91</v>
      </c>
      <c r="C26" s="49">
        <v>32.700000000000003</v>
      </c>
      <c r="D26" s="49"/>
      <c r="E26" s="71">
        <v>53.670370370370364</v>
      </c>
    </row>
    <row r="27" spans="2:5">
      <c r="B27" s="10" t="s">
        <v>72</v>
      </c>
      <c r="C27" s="49">
        <v>25.4</v>
      </c>
      <c r="D27" s="49"/>
      <c r="E27" s="71">
        <v>53.670370370370364</v>
      </c>
    </row>
    <row r="28" spans="2:5">
      <c r="B28" s="10" t="s">
        <v>98</v>
      </c>
      <c r="C28" s="49">
        <v>23.5</v>
      </c>
      <c r="D28" s="49"/>
      <c r="E28" s="71">
        <v>53.670370370370364</v>
      </c>
    </row>
    <row r="29" spans="2:5">
      <c r="B29" s="10" t="s">
        <v>100</v>
      </c>
      <c r="C29" s="49">
        <v>21.9</v>
      </c>
      <c r="D29" s="49"/>
      <c r="E29" s="71">
        <v>53.670370370370364</v>
      </c>
    </row>
    <row r="30" spans="2:5">
      <c r="B30" s="10" t="s">
        <v>102</v>
      </c>
      <c r="C30" s="49">
        <v>20.8</v>
      </c>
      <c r="D30" s="49"/>
      <c r="E30" s="71">
        <v>53.670370370370364</v>
      </c>
    </row>
    <row r="31" spans="2:5">
      <c r="B31" s="10" t="s">
        <v>85</v>
      </c>
      <c r="C31" s="49">
        <v>18.100000000000001</v>
      </c>
      <c r="D31" s="49"/>
      <c r="E31" s="71">
        <v>53.670370370370364</v>
      </c>
    </row>
    <row r="32" spans="2:5">
      <c r="B32" s="10" t="s">
        <v>61</v>
      </c>
      <c r="C32" s="49">
        <v>15.4</v>
      </c>
      <c r="D32" s="49"/>
      <c r="E32" s="71">
        <v>53.670370370370364</v>
      </c>
    </row>
    <row r="33" spans="2:5">
      <c r="B33" s="10" t="s">
        <v>79</v>
      </c>
      <c r="C33" s="49">
        <v>14.8</v>
      </c>
      <c r="D33" s="49"/>
      <c r="E33" s="71">
        <v>53.670370370370364</v>
      </c>
    </row>
    <row r="34" spans="2:5">
      <c r="B34" s="10" t="s">
        <v>89</v>
      </c>
      <c r="C34" s="49">
        <v>13.1</v>
      </c>
      <c r="D34" s="49"/>
      <c r="E34" s="71">
        <v>53.670370370370364</v>
      </c>
    </row>
    <row r="35" spans="2:5">
      <c r="B35" s="10" t="s">
        <v>99</v>
      </c>
      <c r="C35" s="49">
        <v>1.2</v>
      </c>
      <c r="D35" s="49"/>
      <c r="E35" s="71">
        <v>53.670370370370364</v>
      </c>
    </row>
    <row r="36" spans="2:5">
      <c r="B36" s="49" t="s">
        <v>295</v>
      </c>
      <c r="C36" s="49"/>
      <c r="D36" s="49"/>
      <c r="E36" s="49"/>
    </row>
  </sheetData>
  <hyperlinks>
    <hyperlink ref="A1" location="Índice!A1" display="Índice" xr:uid="{6041C8D5-18EE-439F-A9F2-46FCA9E243B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C6CF-D357-4221-9E5F-49C64DDEAEB7}">
  <sheetPr>
    <pageSetUpPr fitToPage="1"/>
  </sheetPr>
  <dimension ref="A1:E34"/>
  <sheetViews>
    <sheetView workbookViewId="0"/>
  </sheetViews>
  <sheetFormatPr defaultColWidth="8.85546875" defaultRowHeight="11.45"/>
  <cols>
    <col min="1" max="1" width="8.85546875" style="3"/>
    <col min="2" max="2" width="13.5703125" style="3" bestFit="1" customWidth="1"/>
    <col min="3" max="16384" width="8.85546875" style="3"/>
  </cols>
  <sheetData>
    <row r="1" spans="1:5" ht="14.45">
      <c r="A1" s="17" t="s">
        <v>47</v>
      </c>
      <c r="B1" s="49"/>
      <c r="C1" s="49"/>
      <c r="D1" s="49"/>
      <c r="E1" s="49"/>
    </row>
    <row r="2" spans="1:5" ht="24.2" customHeight="1">
      <c r="A2" s="17"/>
      <c r="B2" s="49"/>
      <c r="C2" s="49"/>
      <c r="D2" s="49"/>
      <c r="E2" s="49"/>
    </row>
    <row r="3" spans="1:5" ht="24.2" customHeight="1">
      <c r="A3" s="1"/>
      <c r="B3" s="49"/>
      <c r="C3" s="49"/>
      <c r="D3" s="49"/>
      <c r="E3" s="49"/>
    </row>
    <row r="4" spans="1:5" ht="13.9">
      <c r="A4" s="5"/>
      <c r="B4" s="5" t="s">
        <v>301</v>
      </c>
      <c r="C4" s="49"/>
      <c r="D4" s="49"/>
      <c r="E4" s="49"/>
    </row>
    <row r="5" spans="1:5">
      <c r="A5" s="49"/>
      <c r="B5" s="49" t="s">
        <v>282</v>
      </c>
      <c r="C5" s="49"/>
      <c r="D5" s="49"/>
      <c r="E5" s="49"/>
    </row>
    <row r="6" spans="1:5">
      <c r="A6" s="49"/>
      <c r="B6" s="49"/>
      <c r="C6" s="49"/>
      <c r="D6" s="49"/>
      <c r="E6" s="39" t="s">
        <v>134</v>
      </c>
    </row>
    <row r="7" spans="1:5">
      <c r="A7" s="49"/>
      <c r="B7" s="10" t="s">
        <v>90</v>
      </c>
      <c r="C7" s="58">
        <v>363.9</v>
      </c>
      <c r="D7" s="49"/>
      <c r="E7" s="76">
        <v>119.51851851851852</v>
      </c>
    </row>
    <row r="8" spans="1:5">
      <c r="A8" s="49"/>
      <c r="B8" s="10" t="s">
        <v>63</v>
      </c>
      <c r="C8" s="58">
        <v>314.3</v>
      </c>
      <c r="D8" s="49"/>
      <c r="E8" s="76">
        <v>119.51851851851852</v>
      </c>
    </row>
    <row r="9" spans="1:5">
      <c r="A9" s="49"/>
      <c r="B9" s="10" t="s">
        <v>188</v>
      </c>
      <c r="C9" s="58">
        <v>213.1</v>
      </c>
      <c r="D9" s="49"/>
      <c r="E9" s="76">
        <v>119.51851851851852</v>
      </c>
    </row>
    <row r="10" spans="1:5">
      <c r="A10" s="49"/>
      <c r="B10" s="10" t="s">
        <v>88</v>
      </c>
      <c r="C10" s="58">
        <v>179.6</v>
      </c>
      <c r="D10" s="49"/>
      <c r="E10" s="76">
        <v>119.51851851851852</v>
      </c>
    </row>
    <row r="11" spans="1:5">
      <c r="A11" s="49"/>
      <c r="B11" s="10" t="s">
        <v>91</v>
      </c>
      <c r="C11" s="58">
        <v>178.8</v>
      </c>
      <c r="D11" s="49"/>
      <c r="E11" s="76">
        <v>119.51851851851852</v>
      </c>
    </row>
    <row r="12" spans="1:5">
      <c r="A12" s="49"/>
      <c r="B12" s="10" t="s">
        <v>65</v>
      </c>
      <c r="C12" s="58">
        <v>177.7</v>
      </c>
      <c r="D12" s="49"/>
      <c r="E12" s="76">
        <v>119.51851851851852</v>
      </c>
    </row>
    <row r="13" spans="1:5">
      <c r="A13" s="49"/>
      <c r="B13" s="10" t="s">
        <v>131</v>
      </c>
      <c r="C13" s="58">
        <v>169.8</v>
      </c>
      <c r="D13" s="49"/>
      <c r="E13" s="76">
        <v>119.51851851851852</v>
      </c>
    </row>
    <row r="14" spans="1:5">
      <c r="A14" s="49"/>
      <c r="B14" s="10" t="s">
        <v>71</v>
      </c>
      <c r="C14" s="58">
        <v>146.19999999999999</v>
      </c>
      <c r="D14" s="49"/>
      <c r="E14" s="76">
        <v>119.51851851851852</v>
      </c>
    </row>
    <row r="15" spans="1:5">
      <c r="A15" s="49"/>
      <c r="B15" s="10" t="s">
        <v>132</v>
      </c>
      <c r="C15" s="58">
        <v>122.3</v>
      </c>
      <c r="D15" s="49"/>
      <c r="E15" s="76">
        <v>119.51851851851852</v>
      </c>
    </row>
    <row r="16" spans="1:5">
      <c r="A16" s="49"/>
      <c r="B16" s="10" t="s">
        <v>61</v>
      </c>
      <c r="C16" s="58">
        <v>120</v>
      </c>
      <c r="D16" s="49"/>
      <c r="E16" s="76">
        <v>119.51851851851852</v>
      </c>
    </row>
    <row r="17" spans="2:5">
      <c r="B17" s="10" t="s">
        <v>56</v>
      </c>
      <c r="C17" s="58">
        <v>119.6</v>
      </c>
      <c r="D17" s="49"/>
      <c r="E17" s="76">
        <v>119.51851851851852</v>
      </c>
    </row>
    <row r="18" spans="2:5">
      <c r="B18" s="10" t="s">
        <v>70</v>
      </c>
      <c r="C18" s="58">
        <v>114.8</v>
      </c>
      <c r="D18" s="49"/>
      <c r="E18" s="76">
        <v>119.51851851851852</v>
      </c>
    </row>
    <row r="19" spans="2:5">
      <c r="B19" s="10" t="s">
        <v>86</v>
      </c>
      <c r="C19" s="58">
        <v>92.4</v>
      </c>
      <c r="D19" s="49"/>
      <c r="E19" s="76">
        <v>119.51851851851852</v>
      </c>
    </row>
    <row r="20" spans="2:5">
      <c r="B20" s="10" t="s">
        <v>78</v>
      </c>
      <c r="C20" s="58">
        <v>91.1</v>
      </c>
      <c r="D20" s="49"/>
      <c r="E20" s="76">
        <v>119.51851851851852</v>
      </c>
    </row>
    <row r="21" spans="2:5">
      <c r="B21" s="10" t="s">
        <v>98</v>
      </c>
      <c r="C21" s="58">
        <v>82</v>
      </c>
      <c r="D21" s="49"/>
      <c r="E21" s="76">
        <v>119.51851851851852</v>
      </c>
    </row>
    <row r="22" spans="2:5">
      <c r="B22" s="10" t="s">
        <v>99</v>
      </c>
      <c r="C22" s="58">
        <v>81.099999999999994</v>
      </c>
      <c r="D22" s="49"/>
      <c r="E22" s="76">
        <v>119.51851851851852</v>
      </c>
    </row>
    <row r="23" spans="2:5">
      <c r="B23" s="10" t="s">
        <v>79</v>
      </c>
      <c r="C23" s="58">
        <v>74.7</v>
      </c>
      <c r="D23" s="49"/>
      <c r="E23" s="76">
        <v>119.51851851851852</v>
      </c>
    </row>
    <row r="24" spans="2:5">
      <c r="B24" s="10" t="s">
        <v>72</v>
      </c>
      <c r="C24" s="58">
        <v>73.900000000000006</v>
      </c>
      <c r="D24" s="49"/>
      <c r="E24" s="76">
        <v>119.51851851851852</v>
      </c>
    </row>
    <row r="25" spans="2:5">
      <c r="B25" s="10" t="s">
        <v>51</v>
      </c>
      <c r="C25" s="58">
        <v>71.400000000000006</v>
      </c>
      <c r="D25" s="49"/>
      <c r="E25" s="76">
        <v>119.51851851851852</v>
      </c>
    </row>
    <row r="26" spans="2:5">
      <c r="B26" s="10" t="s">
        <v>92</v>
      </c>
      <c r="C26" s="58">
        <v>71.099999999999994</v>
      </c>
      <c r="D26" s="49"/>
      <c r="E26" s="76">
        <v>119.51851851851852</v>
      </c>
    </row>
    <row r="27" spans="2:5">
      <c r="B27" s="10" t="s">
        <v>54</v>
      </c>
      <c r="C27" s="58">
        <v>68.099999999999994</v>
      </c>
      <c r="D27" s="49"/>
      <c r="E27" s="76">
        <v>119.51851851851852</v>
      </c>
    </row>
    <row r="28" spans="2:5">
      <c r="B28" s="10" t="s">
        <v>96</v>
      </c>
      <c r="C28" s="58">
        <v>64</v>
      </c>
      <c r="D28" s="49"/>
      <c r="E28" s="76">
        <v>119.51851851851852</v>
      </c>
    </row>
    <row r="29" spans="2:5">
      <c r="B29" s="10" t="s">
        <v>89</v>
      </c>
      <c r="C29" s="58">
        <v>62.4</v>
      </c>
      <c r="D29" s="49"/>
      <c r="E29" s="76">
        <v>119.51851851851852</v>
      </c>
    </row>
    <row r="30" spans="2:5">
      <c r="B30" s="10" t="s">
        <v>100</v>
      </c>
      <c r="C30" s="58">
        <v>55.1</v>
      </c>
      <c r="D30" s="49"/>
      <c r="E30" s="76">
        <v>119.51851851851852</v>
      </c>
    </row>
    <row r="31" spans="2:5">
      <c r="B31" s="10" t="s">
        <v>102</v>
      </c>
      <c r="C31" s="58">
        <v>46.7</v>
      </c>
      <c r="D31" s="49"/>
      <c r="E31" s="76">
        <v>119.51851851851852</v>
      </c>
    </row>
    <row r="32" spans="2:5">
      <c r="B32" s="10" t="s">
        <v>85</v>
      </c>
      <c r="C32" s="58">
        <v>38.4</v>
      </c>
      <c r="D32" s="49"/>
      <c r="E32" s="76">
        <v>119.51851851851852</v>
      </c>
    </row>
    <row r="33" spans="2:5">
      <c r="B33" s="10" t="s">
        <v>58</v>
      </c>
      <c r="C33" s="58">
        <v>34.5</v>
      </c>
      <c r="D33" s="49"/>
      <c r="E33" s="76">
        <v>119.51851851851852</v>
      </c>
    </row>
    <row r="34" spans="2:5">
      <c r="B34" s="49" t="s">
        <v>295</v>
      </c>
      <c r="C34" s="49"/>
      <c r="D34" s="49"/>
      <c r="E34" s="49"/>
    </row>
  </sheetData>
  <hyperlinks>
    <hyperlink ref="A1" location="Índice!A1" display="Índice" xr:uid="{11A567B7-3DDA-4EC3-912E-B21A77D42E8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05C2-4265-4084-A4C4-552FB82962CA}">
  <sheetPr>
    <pageSetUpPr fitToPage="1"/>
  </sheetPr>
  <dimension ref="A1:E36"/>
  <sheetViews>
    <sheetView workbookViewId="0"/>
  </sheetViews>
  <sheetFormatPr defaultColWidth="8.85546875" defaultRowHeight="11.45"/>
  <cols>
    <col min="1" max="1" width="8.85546875" style="3"/>
    <col min="2" max="2" width="13.5703125" style="3" bestFit="1" customWidth="1"/>
    <col min="3" max="16384" width="8.85546875" style="3"/>
  </cols>
  <sheetData>
    <row r="1" spans="1:5" ht="14.45">
      <c r="A1" s="17" t="s">
        <v>47</v>
      </c>
      <c r="B1" s="49"/>
      <c r="C1" s="49"/>
      <c r="D1" s="49"/>
      <c r="E1" s="49"/>
    </row>
    <row r="2" spans="1:5" ht="24.2" customHeight="1">
      <c r="A2" s="17"/>
      <c r="B2" s="49"/>
      <c r="C2" s="49"/>
      <c r="D2" s="49"/>
      <c r="E2" s="49"/>
    </row>
    <row r="3" spans="1:5" ht="24.2" customHeight="1">
      <c r="A3" s="17"/>
      <c r="B3" s="49"/>
      <c r="C3" s="49"/>
      <c r="D3" s="49"/>
      <c r="E3" s="49"/>
    </row>
    <row r="4" spans="1:5" ht="24.2" customHeight="1">
      <c r="A4" s="1"/>
      <c r="B4" s="49"/>
      <c r="C4" s="49"/>
      <c r="D4" s="49"/>
      <c r="E4" s="49"/>
    </row>
    <row r="5" spans="1:5" ht="13.9">
      <c r="A5" s="5"/>
      <c r="B5" s="5" t="s">
        <v>302</v>
      </c>
      <c r="C5" s="49"/>
      <c r="D5" s="49"/>
      <c r="E5" s="49"/>
    </row>
    <row r="6" spans="1:5">
      <c r="A6" s="49"/>
      <c r="B6" s="49" t="s">
        <v>282</v>
      </c>
      <c r="C6" s="49"/>
      <c r="D6" s="49"/>
      <c r="E6" s="49"/>
    </row>
    <row r="8" spans="1:5">
      <c r="A8" s="49"/>
      <c r="B8" s="49"/>
      <c r="C8" s="49"/>
      <c r="D8" s="49"/>
      <c r="E8" s="39" t="s">
        <v>134</v>
      </c>
    </row>
    <row r="9" spans="1:5">
      <c r="A9" s="49"/>
      <c r="B9" s="10" t="s">
        <v>91</v>
      </c>
      <c r="C9" s="58" t="s">
        <v>303</v>
      </c>
      <c r="D9" s="49"/>
      <c r="E9" s="76">
        <v>16.412000000000003</v>
      </c>
    </row>
    <row r="10" spans="1:5">
      <c r="A10" s="49"/>
      <c r="B10" s="10" t="s">
        <v>63</v>
      </c>
      <c r="C10" s="58" t="s">
        <v>303</v>
      </c>
      <c r="D10" s="49"/>
      <c r="E10" s="76">
        <v>16.412000000000003</v>
      </c>
    </row>
    <row r="11" spans="1:5">
      <c r="A11" s="49"/>
      <c r="B11" s="10" t="s">
        <v>71</v>
      </c>
      <c r="C11" s="58">
        <v>47.4</v>
      </c>
      <c r="D11" s="49"/>
      <c r="E11" s="76">
        <v>16.412000000000003</v>
      </c>
    </row>
    <row r="12" spans="1:5">
      <c r="A12" s="49"/>
      <c r="B12" s="10" t="s">
        <v>58</v>
      </c>
      <c r="C12" s="58">
        <v>33.700000000000003</v>
      </c>
      <c r="D12" s="49"/>
      <c r="E12" s="76">
        <v>16.412000000000003</v>
      </c>
    </row>
    <row r="13" spans="1:5">
      <c r="A13" s="49"/>
      <c r="B13" s="10" t="s">
        <v>56</v>
      </c>
      <c r="C13" s="58">
        <v>27.6</v>
      </c>
      <c r="D13" s="49"/>
      <c r="E13" s="76">
        <v>16.412000000000003</v>
      </c>
    </row>
    <row r="14" spans="1:5">
      <c r="A14" s="49"/>
      <c r="B14" s="10" t="s">
        <v>51</v>
      </c>
      <c r="C14" s="58">
        <v>25.9</v>
      </c>
      <c r="D14" s="49"/>
      <c r="E14" s="76">
        <v>16.412000000000003</v>
      </c>
    </row>
    <row r="15" spans="1:5">
      <c r="A15" s="49"/>
      <c r="B15" s="10" t="s">
        <v>98</v>
      </c>
      <c r="C15" s="58">
        <v>25.8</v>
      </c>
      <c r="D15" s="49"/>
      <c r="E15" s="76">
        <v>16.412000000000003</v>
      </c>
    </row>
    <row r="16" spans="1:5">
      <c r="A16" s="49"/>
      <c r="B16" s="10" t="s">
        <v>131</v>
      </c>
      <c r="C16" s="58">
        <v>24.3</v>
      </c>
      <c r="D16" s="49"/>
      <c r="E16" s="76">
        <v>16.412000000000003</v>
      </c>
    </row>
    <row r="17" spans="2:5">
      <c r="B17" s="10" t="s">
        <v>78</v>
      </c>
      <c r="C17" s="58">
        <v>22.1</v>
      </c>
      <c r="D17" s="49"/>
      <c r="E17" s="76">
        <v>16.412000000000003</v>
      </c>
    </row>
    <row r="18" spans="2:5">
      <c r="B18" s="10" t="s">
        <v>61</v>
      </c>
      <c r="C18" s="58">
        <v>22.1</v>
      </c>
      <c r="D18" s="49"/>
      <c r="E18" s="76">
        <v>16.412000000000003</v>
      </c>
    </row>
    <row r="19" spans="2:5">
      <c r="B19" s="10" t="s">
        <v>102</v>
      </c>
      <c r="C19" s="58">
        <v>18.7</v>
      </c>
      <c r="D19" s="49"/>
      <c r="E19" s="76">
        <v>16.412000000000003</v>
      </c>
    </row>
    <row r="20" spans="2:5">
      <c r="B20" s="10" t="s">
        <v>188</v>
      </c>
      <c r="C20" s="58">
        <v>16.3</v>
      </c>
      <c r="D20" s="49"/>
      <c r="E20" s="76">
        <v>16.412000000000003</v>
      </c>
    </row>
    <row r="21" spans="2:5">
      <c r="B21" s="10" t="s">
        <v>100</v>
      </c>
      <c r="C21" s="58">
        <v>15.8</v>
      </c>
      <c r="D21" s="49"/>
      <c r="E21" s="76">
        <v>16.412000000000003</v>
      </c>
    </row>
    <row r="22" spans="2:5">
      <c r="B22" s="10" t="s">
        <v>54</v>
      </c>
      <c r="C22" s="58">
        <v>14</v>
      </c>
      <c r="D22" s="49"/>
      <c r="E22" s="76">
        <v>16.412000000000003</v>
      </c>
    </row>
    <row r="23" spans="2:5">
      <c r="B23" s="10" t="s">
        <v>70</v>
      </c>
      <c r="C23" s="58">
        <v>13.8</v>
      </c>
      <c r="D23" s="49"/>
      <c r="E23" s="76">
        <v>16.412000000000003</v>
      </c>
    </row>
    <row r="24" spans="2:5">
      <c r="B24" s="10" t="s">
        <v>132</v>
      </c>
      <c r="C24" s="58">
        <v>13</v>
      </c>
      <c r="D24" s="49"/>
      <c r="E24" s="76">
        <v>16.412000000000003</v>
      </c>
    </row>
    <row r="25" spans="2:5">
      <c r="B25" s="10" t="s">
        <v>72</v>
      </c>
      <c r="C25" s="58">
        <v>12.8</v>
      </c>
      <c r="D25" s="49"/>
      <c r="E25" s="76">
        <v>16.412000000000003</v>
      </c>
    </row>
    <row r="26" spans="2:5">
      <c r="B26" s="10" t="s">
        <v>86</v>
      </c>
      <c r="C26" s="58">
        <v>11.5</v>
      </c>
      <c r="D26" s="49"/>
      <c r="E26" s="76">
        <v>16.412000000000003</v>
      </c>
    </row>
    <row r="27" spans="2:5">
      <c r="B27" s="10" t="s">
        <v>79</v>
      </c>
      <c r="C27" s="58">
        <v>10.7</v>
      </c>
      <c r="D27" s="49"/>
      <c r="E27" s="76">
        <v>16.412000000000003</v>
      </c>
    </row>
    <row r="28" spans="2:5">
      <c r="B28" s="10" t="s">
        <v>92</v>
      </c>
      <c r="C28" s="58">
        <v>9.1</v>
      </c>
      <c r="D28" s="49"/>
      <c r="E28" s="76">
        <v>16.412000000000003</v>
      </c>
    </row>
    <row r="29" spans="2:5">
      <c r="B29" s="10" t="s">
        <v>89</v>
      </c>
      <c r="C29" s="58">
        <v>8.6</v>
      </c>
      <c r="D29" s="49"/>
      <c r="E29" s="76">
        <v>16.412000000000003</v>
      </c>
    </row>
    <row r="30" spans="2:5">
      <c r="B30" s="10" t="s">
        <v>65</v>
      </c>
      <c r="C30" s="58">
        <v>7.7</v>
      </c>
      <c r="D30" s="49"/>
      <c r="E30" s="76">
        <v>16.412000000000003</v>
      </c>
    </row>
    <row r="31" spans="2:5">
      <c r="B31" s="10" t="s">
        <v>90</v>
      </c>
      <c r="C31" s="58">
        <v>7.1</v>
      </c>
      <c r="D31" s="49"/>
      <c r="E31" s="76">
        <v>16.412000000000003</v>
      </c>
    </row>
    <row r="32" spans="2:5">
      <c r="B32" s="10" t="s">
        <v>88</v>
      </c>
      <c r="C32" s="58">
        <v>6.1</v>
      </c>
      <c r="D32" s="49"/>
      <c r="E32" s="76">
        <v>16.412000000000003</v>
      </c>
    </row>
    <row r="33" spans="2:5">
      <c r="B33" s="10" t="s">
        <v>96</v>
      </c>
      <c r="C33" s="58">
        <v>5.6</v>
      </c>
      <c r="D33" s="49"/>
      <c r="E33" s="76">
        <v>16.412000000000003</v>
      </c>
    </row>
    <row r="34" spans="2:5">
      <c r="B34" s="10" t="s">
        <v>85</v>
      </c>
      <c r="C34" s="58">
        <v>5.3</v>
      </c>
      <c r="D34" s="49"/>
      <c r="E34" s="76">
        <v>16.412000000000003</v>
      </c>
    </row>
    <row r="35" spans="2:5">
      <c r="B35" s="10" t="s">
        <v>99</v>
      </c>
      <c r="C35" s="58">
        <v>5.3</v>
      </c>
      <c r="D35" s="49"/>
      <c r="E35" s="76">
        <v>16.412000000000003</v>
      </c>
    </row>
    <row r="36" spans="2:5">
      <c r="B36" s="49" t="s">
        <v>295</v>
      </c>
      <c r="C36" s="49"/>
      <c r="D36" s="49"/>
      <c r="E36" s="49"/>
    </row>
  </sheetData>
  <hyperlinks>
    <hyperlink ref="A1" location="Índice!A1" display="Índice" xr:uid="{D3AA3ACC-6CA0-41A0-9A9C-9200834DC67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BC6A-398A-47AC-974E-E1E8A9C82B62}">
  <sheetPr>
    <pageSetUpPr fitToPage="1"/>
  </sheetPr>
  <dimension ref="A1:O38"/>
  <sheetViews>
    <sheetView workbookViewId="0"/>
  </sheetViews>
  <sheetFormatPr defaultColWidth="8.85546875" defaultRowHeight="11.45"/>
  <cols>
    <col min="1" max="1" width="8.85546875" style="3"/>
    <col min="2" max="2" width="13.5703125" style="3" bestFit="1" customWidth="1"/>
    <col min="3" max="3" width="13.28515625" style="3" customWidth="1"/>
    <col min="4" max="11" width="8.85546875" style="3"/>
    <col min="12" max="12" width="13.5703125" style="3" bestFit="1" customWidth="1"/>
    <col min="13" max="16384" width="8.85546875" style="3"/>
  </cols>
  <sheetData>
    <row r="1" spans="1:15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24.2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24.2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6" spans="1:15" ht="13.9">
      <c r="A6" s="5" t="s">
        <v>304</v>
      </c>
      <c r="B6" s="49"/>
      <c r="C6" s="49"/>
      <c r="D6" s="49"/>
      <c r="E6" s="49"/>
      <c r="F6" s="49"/>
      <c r="G6" s="49"/>
      <c r="H6" s="49"/>
      <c r="I6" s="49"/>
      <c r="J6" s="49"/>
      <c r="K6" s="5" t="s">
        <v>305</v>
      </c>
      <c r="L6" s="49"/>
      <c r="M6" s="49"/>
      <c r="N6" s="49"/>
      <c r="O6" s="49"/>
    </row>
    <row r="7" spans="1:15">
      <c r="A7" s="49" t="s">
        <v>282</v>
      </c>
      <c r="B7" s="49"/>
      <c r="C7" s="49"/>
      <c r="D7" s="49"/>
      <c r="E7" s="49"/>
      <c r="F7" s="49"/>
      <c r="G7" s="49"/>
      <c r="H7" s="49"/>
      <c r="I7" s="49"/>
      <c r="J7" s="49"/>
      <c r="K7" s="49" t="s">
        <v>282</v>
      </c>
      <c r="L7" s="49"/>
      <c r="M7" s="49"/>
      <c r="N7" s="49"/>
      <c r="O7" s="49"/>
    </row>
    <row r="9" spans="1:15">
      <c r="A9" s="49"/>
      <c r="B9" s="49"/>
      <c r="C9" s="49"/>
      <c r="D9" s="49"/>
      <c r="E9" s="19"/>
      <c r="F9" s="49"/>
      <c r="G9" s="49"/>
      <c r="H9" s="49"/>
      <c r="I9" s="49"/>
      <c r="J9" s="49"/>
      <c r="K9" s="49"/>
      <c r="L9" s="49"/>
      <c r="M9" s="49"/>
      <c r="N9" s="49"/>
      <c r="O9" s="19"/>
    </row>
    <row r="10" spans="1:15">
      <c r="A10" s="49"/>
      <c r="B10" s="10" t="s">
        <v>90</v>
      </c>
      <c r="C10" s="58">
        <v>14.1</v>
      </c>
      <c r="D10" s="49"/>
      <c r="E10" s="49"/>
      <c r="F10" s="49"/>
      <c r="G10" s="49"/>
      <c r="H10" s="49"/>
      <c r="I10" s="49"/>
      <c r="J10" s="49"/>
      <c r="K10" s="49"/>
      <c r="L10" s="10" t="s">
        <v>90</v>
      </c>
      <c r="M10" s="58">
        <v>8.9</v>
      </c>
      <c r="N10" s="49"/>
      <c r="O10" s="77"/>
    </row>
    <row r="11" spans="1:15">
      <c r="A11" s="49"/>
      <c r="B11" s="10" t="s">
        <v>92</v>
      </c>
      <c r="C11" s="58">
        <v>13.7</v>
      </c>
      <c r="D11" s="49"/>
      <c r="E11" s="49"/>
      <c r="F11" s="49"/>
      <c r="G11" s="49"/>
      <c r="H11" s="49"/>
      <c r="I11" s="49"/>
      <c r="J11" s="49"/>
      <c r="K11" s="49"/>
      <c r="L11" s="10" t="s">
        <v>92</v>
      </c>
      <c r="M11" s="58">
        <v>12.8</v>
      </c>
      <c r="N11" s="49"/>
      <c r="O11" s="77"/>
    </row>
    <row r="12" spans="1:15">
      <c r="A12" s="49"/>
      <c r="B12" s="10" t="s">
        <v>78</v>
      </c>
      <c r="C12" s="58">
        <v>10.4</v>
      </c>
      <c r="D12" s="49"/>
      <c r="E12" s="49"/>
      <c r="F12" s="49"/>
      <c r="G12" s="49"/>
      <c r="H12" s="49"/>
      <c r="I12" s="49"/>
      <c r="J12" s="49"/>
      <c r="K12" s="49"/>
      <c r="L12" s="10" t="s">
        <v>78</v>
      </c>
      <c r="M12" s="58">
        <v>12.3</v>
      </c>
      <c r="N12" s="49"/>
      <c r="O12" s="77"/>
    </row>
    <row r="13" spans="1:15">
      <c r="A13" s="49"/>
      <c r="B13" s="10" t="s">
        <v>86</v>
      </c>
      <c r="C13" s="58">
        <v>7</v>
      </c>
      <c r="D13" s="49"/>
      <c r="E13" s="49"/>
      <c r="F13" s="49"/>
      <c r="G13" s="49"/>
      <c r="H13" s="49"/>
      <c r="I13" s="49"/>
      <c r="J13" s="49"/>
      <c r="K13" s="49"/>
      <c r="L13" s="10" t="s">
        <v>86</v>
      </c>
      <c r="M13" s="58">
        <v>7.7</v>
      </c>
      <c r="N13" s="49"/>
      <c r="O13" s="77"/>
    </row>
    <row r="14" spans="1:15">
      <c r="A14" s="49"/>
      <c r="B14" s="10" t="s">
        <v>58</v>
      </c>
      <c r="C14" s="58">
        <v>6.4</v>
      </c>
      <c r="D14" s="49"/>
      <c r="E14" s="49"/>
      <c r="F14" s="49"/>
      <c r="G14" s="49"/>
      <c r="H14" s="49"/>
      <c r="I14" s="49"/>
      <c r="J14" s="49"/>
      <c r="K14" s="49"/>
      <c r="L14" s="10" t="s">
        <v>58</v>
      </c>
      <c r="M14" s="58">
        <v>9.6999999999999993</v>
      </c>
      <c r="N14" s="49"/>
      <c r="O14" s="77"/>
    </row>
    <row r="15" spans="1:15">
      <c r="A15" s="49"/>
      <c r="B15" s="10" t="s">
        <v>71</v>
      </c>
      <c r="C15" s="58">
        <v>6.1</v>
      </c>
      <c r="D15" s="49"/>
      <c r="E15" s="49"/>
      <c r="F15" s="49"/>
      <c r="G15" s="49"/>
      <c r="H15" s="49"/>
      <c r="I15" s="49"/>
      <c r="J15" s="49"/>
      <c r="K15" s="49"/>
      <c r="L15" s="10" t="s">
        <v>71</v>
      </c>
      <c r="M15" s="58">
        <v>5.8</v>
      </c>
      <c r="N15" s="49"/>
      <c r="O15" s="77"/>
    </row>
    <row r="16" spans="1:15">
      <c r="A16" s="49"/>
      <c r="B16" s="10" t="s">
        <v>51</v>
      </c>
      <c r="C16" s="58">
        <v>6.1</v>
      </c>
      <c r="D16" s="49"/>
      <c r="E16" s="49"/>
      <c r="F16" s="49"/>
      <c r="G16" s="49"/>
      <c r="H16" s="49"/>
      <c r="I16" s="49"/>
      <c r="J16" s="49"/>
      <c r="K16" s="49"/>
      <c r="L16" s="10" t="s">
        <v>51</v>
      </c>
      <c r="M16" s="58">
        <v>7.8</v>
      </c>
      <c r="N16" s="49"/>
      <c r="O16" s="77"/>
    </row>
    <row r="17" spans="2:15">
      <c r="B17" s="10" t="s">
        <v>91</v>
      </c>
      <c r="C17" s="58">
        <v>5.5</v>
      </c>
      <c r="D17" s="49"/>
      <c r="E17" s="49"/>
      <c r="F17" s="49"/>
      <c r="G17" s="49"/>
      <c r="H17" s="49"/>
      <c r="I17" s="49"/>
      <c r="J17" s="49"/>
      <c r="K17" s="49"/>
      <c r="L17" s="10" t="s">
        <v>91</v>
      </c>
      <c r="M17" s="58">
        <v>6.3</v>
      </c>
      <c r="N17" s="49"/>
      <c r="O17" s="77"/>
    </row>
    <row r="18" spans="2:15">
      <c r="B18" s="10" t="s">
        <v>102</v>
      </c>
      <c r="C18" s="58">
        <v>4.8</v>
      </c>
      <c r="D18" s="49"/>
      <c r="E18" s="49"/>
      <c r="F18" s="49"/>
      <c r="G18" s="49"/>
      <c r="H18" s="49"/>
      <c r="I18" s="49"/>
      <c r="J18" s="49"/>
      <c r="K18" s="49"/>
      <c r="L18" s="10" t="s">
        <v>102</v>
      </c>
      <c r="M18" s="58">
        <v>4.8</v>
      </c>
      <c r="N18" s="49"/>
      <c r="O18" s="77"/>
    </row>
    <row r="19" spans="2:15">
      <c r="B19" s="40" t="s">
        <v>134</v>
      </c>
      <c r="C19" s="76">
        <v>4.7740740740740728</v>
      </c>
      <c r="D19" s="49"/>
      <c r="E19" s="49"/>
      <c r="F19" s="49"/>
      <c r="G19" s="49"/>
      <c r="H19" s="49"/>
      <c r="I19" s="49"/>
      <c r="J19" s="49"/>
      <c r="K19" s="49"/>
      <c r="L19" s="40" t="s">
        <v>134</v>
      </c>
      <c r="M19" s="77">
        <v>5.9481481481481477</v>
      </c>
      <c r="N19" s="49"/>
      <c r="O19" s="77"/>
    </row>
    <row r="20" spans="2:15">
      <c r="B20" s="10" t="s">
        <v>88</v>
      </c>
      <c r="C20" s="58">
        <v>4.7</v>
      </c>
      <c r="D20" s="49"/>
      <c r="E20" s="49"/>
      <c r="F20" s="49"/>
      <c r="G20" s="49"/>
      <c r="H20" s="49"/>
      <c r="I20" s="49"/>
      <c r="J20" s="49"/>
      <c r="K20" s="49"/>
      <c r="L20" s="10" t="s">
        <v>88</v>
      </c>
      <c r="M20" s="58">
        <v>8.3000000000000007</v>
      </c>
      <c r="N20" s="49"/>
      <c r="O20" s="77"/>
    </row>
    <row r="21" spans="2:15">
      <c r="B21" s="10" t="s">
        <v>65</v>
      </c>
      <c r="C21" s="58">
        <v>4.0999999999999996</v>
      </c>
      <c r="D21" s="49"/>
      <c r="E21" s="49"/>
      <c r="F21" s="49"/>
      <c r="G21" s="49"/>
      <c r="H21" s="49"/>
      <c r="I21" s="49"/>
      <c r="J21" s="49"/>
      <c r="K21" s="49"/>
      <c r="L21" s="10" t="s">
        <v>65</v>
      </c>
      <c r="M21" s="58">
        <v>4</v>
      </c>
      <c r="N21" s="49"/>
      <c r="O21" s="77"/>
    </row>
    <row r="22" spans="2:15">
      <c r="B22" s="10" t="s">
        <v>79</v>
      </c>
      <c r="C22" s="58">
        <v>4</v>
      </c>
      <c r="D22" s="49"/>
      <c r="E22" s="49"/>
      <c r="F22" s="49"/>
      <c r="G22" s="49"/>
      <c r="H22" s="49"/>
      <c r="I22" s="49"/>
      <c r="J22" s="49"/>
      <c r="K22" s="49"/>
      <c r="L22" s="10" t="s">
        <v>79</v>
      </c>
      <c r="M22" s="58">
        <v>4.9000000000000004</v>
      </c>
      <c r="N22" s="49"/>
      <c r="O22" s="77"/>
    </row>
    <row r="23" spans="2:15">
      <c r="B23" s="10" t="s">
        <v>131</v>
      </c>
      <c r="C23" s="58">
        <v>3.8</v>
      </c>
      <c r="D23" s="49"/>
      <c r="E23" s="49"/>
      <c r="F23" s="49"/>
      <c r="G23" s="49"/>
      <c r="H23" s="49"/>
      <c r="I23" s="49"/>
      <c r="J23" s="49"/>
      <c r="K23" s="49"/>
      <c r="L23" s="10" t="s">
        <v>131</v>
      </c>
      <c r="M23" s="58">
        <v>7.5</v>
      </c>
      <c r="N23" s="49"/>
      <c r="O23" s="77"/>
    </row>
    <row r="24" spans="2:15">
      <c r="B24" s="10" t="s">
        <v>63</v>
      </c>
      <c r="C24" s="58">
        <v>3.8</v>
      </c>
      <c r="D24" s="49"/>
      <c r="E24" s="49"/>
      <c r="F24" s="49"/>
      <c r="G24" s="49"/>
      <c r="H24" s="49"/>
      <c r="I24" s="49"/>
      <c r="J24" s="49"/>
      <c r="K24" s="49"/>
      <c r="L24" s="10" t="s">
        <v>63</v>
      </c>
      <c r="M24" s="58">
        <v>5.9</v>
      </c>
      <c r="N24" s="49"/>
      <c r="O24" s="77"/>
    </row>
    <row r="25" spans="2:15">
      <c r="B25" s="10" t="s">
        <v>188</v>
      </c>
      <c r="C25" s="58">
        <v>3.5</v>
      </c>
      <c r="D25" s="49"/>
      <c r="E25" s="49"/>
      <c r="F25" s="49"/>
      <c r="G25" s="49"/>
      <c r="H25" s="49"/>
      <c r="I25" s="49"/>
      <c r="J25" s="49"/>
      <c r="K25" s="49"/>
      <c r="L25" s="10" t="s">
        <v>188</v>
      </c>
      <c r="M25" s="58">
        <v>3</v>
      </c>
      <c r="N25" s="49"/>
      <c r="O25" s="77"/>
    </row>
    <row r="26" spans="2:15">
      <c r="B26" s="10" t="s">
        <v>61</v>
      </c>
      <c r="C26" s="58">
        <v>3.3</v>
      </c>
      <c r="D26" s="49"/>
      <c r="E26" s="49"/>
      <c r="F26" s="49"/>
      <c r="G26" s="49"/>
      <c r="H26" s="49"/>
      <c r="I26" s="49"/>
      <c r="J26" s="49"/>
      <c r="K26" s="49"/>
      <c r="L26" s="10" t="s">
        <v>61</v>
      </c>
      <c r="M26" s="58">
        <v>6.2</v>
      </c>
      <c r="N26" s="49"/>
      <c r="O26" s="77"/>
    </row>
    <row r="27" spans="2:15">
      <c r="B27" s="10" t="s">
        <v>56</v>
      </c>
      <c r="C27" s="58">
        <v>3.3</v>
      </c>
      <c r="D27" s="49"/>
      <c r="E27" s="49"/>
      <c r="F27" s="49"/>
      <c r="G27" s="49"/>
      <c r="H27" s="49"/>
      <c r="I27" s="49"/>
      <c r="J27" s="49"/>
      <c r="K27" s="49"/>
      <c r="L27" s="10" t="s">
        <v>56</v>
      </c>
      <c r="M27" s="58">
        <v>6.6</v>
      </c>
      <c r="N27" s="49"/>
      <c r="O27" s="77"/>
    </row>
    <row r="28" spans="2:15">
      <c r="B28" s="10" t="s">
        <v>100</v>
      </c>
      <c r="C28" s="58">
        <v>3.2</v>
      </c>
      <c r="D28" s="49"/>
      <c r="E28" s="49"/>
      <c r="F28" s="49"/>
      <c r="G28" s="49"/>
      <c r="H28" s="49"/>
      <c r="I28" s="49"/>
      <c r="J28" s="49"/>
      <c r="K28" s="49"/>
      <c r="L28" s="10" t="s">
        <v>100</v>
      </c>
      <c r="M28" s="58">
        <v>4.5</v>
      </c>
      <c r="N28" s="49"/>
      <c r="O28" s="77"/>
    </row>
    <row r="29" spans="2:15">
      <c r="B29" s="10" t="s">
        <v>99</v>
      </c>
      <c r="C29" s="58">
        <v>3.1</v>
      </c>
      <c r="D29" s="49"/>
      <c r="E29" s="49"/>
      <c r="F29" s="49"/>
      <c r="G29" s="49"/>
      <c r="H29" s="49"/>
      <c r="I29" s="49"/>
      <c r="J29" s="49"/>
      <c r="K29" s="49"/>
      <c r="L29" s="10" t="s">
        <v>99</v>
      </c>
      <c r="M29" s="58">
        <v>4.0999999999999996</v>
      </c>
      <c r="N29" s="49"/>
      <c r="O29" s="77"/>
    </row>
    <row r="30" spans="2:15">
      <c r="B30" s="10" t="s">
        <v>54</v>
      </c>
      <c r="C30" s="58">
        <v>2.9</v>
      </c>
      <c r="D30" s="49"/>
      <c r="E30" s="49"/>
      <c r="F30" s="49"/>
      <c r="G30" s="49"/>
      <c r="H30" s="49"/>
      <c r="I30" s="49"/>
      <c r="J30" s="49"/>
      <c r="K30" s="49"/>
      <c r="L30" s="10" t="s">
        <v>54</v>
      </c>
      <c r="M30" s="58">
        <v>3.7</v>
      </c>
      <c r="N30" s="49"/>
      <c r="O30" s="77"/>
    </row>
    <row r="31" spans="2:15">
      <c r="B31" s="10" t="s">
        <v>98</v>
      </c>
      <c r="C31" s="58">
        <v>2.5</v>
      </c>
      <c r="D31" s="49"/>
      <c r="E31" s="49"/>
      <c r="F31" s="49"/>
      <c r="G31" s="49"/>
      <c r="H31" s="49"/>
      <c r="I31" s="49"/>
      <c r="J31" s="49"/>
      <c r="K31" s="49"/>
      <c r="L31" s="10" t="s">
        <v>98</v>
      </c>
      <c r="M31" s="58">
        <v>7.4</v>
      </c>
      <c r="N31" s="49"/>
      <c r="O31" s="77"/>
    </row>
    <row r="32" spans="2:15">
      <c r="B32" s="10" t="s">
        <v>96</v>
      </c>
      <c r="C32" s="58">
        <v>2.4</v>
      </c>
      <c r="D32" s="49"/>
      <c r="E32" s="49"/>
      <c r="F32" s="49"/>
      <c r="G32" s="49"/>
      <c r="H32" s="49"/>
      <c r="I32" s="49"/>
      <c r="J32" s="49"/>
      <c r="K32" s="49"/>
      <c r="L32" s="10" t="s">
        <v>96</v>
      </c>
      <c r="M32" s="58">
        <v>4.3</v>
      </c>
      <c r="N32" s="49"/>
      <c r="O32" s="77"/>
    </row>
    <row r="33" spans="2:15">
      <c r="B33" s="10" t="s">
        <v>70</v>
      </c>
      <c r="C33" s="58">
        <v>2.2999999999999998</v>
      </c>
      <c r="D33" s="49"/>
      <c r="E33" s="49"/>
      <c r="F33" s="49"/>
      <c r="G33" s="49"/>
      <c r="H33" s="49"/>
      <c r="I33" s="49"/>
      <c r="J33" s="49"/>
      <c r="K33" s="49"/>
      <c r="L33" s="10" t="s">
        <v>70</v>
      </c>
      <c r="M33" s="58">
        <v>1.8</v>
      </c>
      <c r="N33" s="49"/>
      <c r="O33" s="77"/>
    </row>
    <row r="34" spans="2:15">
      <c r="B34" s="10" t="s">
        <v>132</v>
      </c>
      <c r="C34" s="58">
        <v>2.1</v>
      </c>
      <c r="D34" s="49"/>
      <c r="E34" s="49"/>
      <c r="F34" s="49"/>
      <c r="G34" s="49"/>
      <c r="H34" s="49"/>
      <c r="I34" s="49"/>
      <c r="J34" s="49"/>
      <c r="K34" s="49"/>
      <c r="L34" s="10" t="s">
        <v>132</v>
      </c>
      <c r="M34" s="58">
        <v>2.2000000000000002</v>
      </c>
      <c r="N34" s="49"/>
      <c r="O34" s="77"/>
    </row>
    <row r="35" spans="2:15">
      <c r="B35" s="10" t="s">
        <v>85</v>
      </c>
      <c r="C35" s="58">
        <v>2.1</v>
      </c>
      <c r="D35" s="49"/>
      <c r="E35" s="49"/>
      <c r="F35" s="49"/>
      <c r="G35" s="49"/>
      <c r="H35" s="49"/>
      <c r="I35" s="49"/>
      <c r="J35" s="49"/>
      <c r="K35" s="49"/>
      <c r="L35" s="10" t="s">
        <v>85</v>
      </c>
      <c r="M35" s="58">
        <v>3</v>
      </c>
      <c r="N35" s="49"/>
      <c r="O35" s="77"/>
    </row>
    <row r="36" spans="2:15">
      <c r="B36" s="10" t="s">
        <v>89</v>
      </c>
      <c r="C36" s="58">
        <v>1.9</v>
      </c>
      <c r="D36" s="49"/>
      <c r="E36" s="49"/>
      <c r="F36" s="49"/>
      <c r="G36" s="49"/>
      <c r="H36" s="49"/>
      <c r="I36" s="49"/>
      <c r="J36" s="49"/>
      <c r="K36" s="49"/>
      <c r="L36" s="10" t="s">
        <v>89</v>
      </c>
      <c r="M36" s="58">
        <v>2.2000000000000002</v>
      </c>
      <c r="N36" s="49"/>
      <c r="O36" s="77"/>
    </row>
    <row r="37" spans="2:15">
      <c r="B37" s="10" t="s">
        <v>72</v>
      </c>
      <c r="C37" s="57">
        <v>1.8</v>
      </c>
      <c r="D37" s="49"/>
      <c r="E37" s="49"/>
      <c r="F37" s="49"/>
      <c r="G37" s="49"/>
      <c r="H37" s="49"/>
      <c r="I37" s="49"/>
      <c r="J37" s="49"/>
      <c r="K37" s="49"/>
      <c r="L37" s="10" t="s">
        <v>72</v>
      </c>
      <c r="M37" s="58">
        <v>4.9000000000000004</v>
      </c>
      <c r="N37" s="49"/>
      <c r="O37" s="77"/>
    </row>
    <row r="38" spans="2:15">
      <c r="B38" s="49" t="s">
        <v>295</v>
      </c>
      <c r="C38" s="49"/>
      <c r="D38" s="49"/>
      <c r="E38" s="49"/>
      <c r="F38" s="49"/>
      <c r="G38" s="49"/>
      <c r="H38" s="49"/>
      <c r="I38" s="49"/>
      <c r="J38" s="49"/>
      <c r="K38" s="49"/>
      <c r="L38" s="49" t="s">
        <v>295</v>
      </c>
      <c r="M38" s="49"/>
      <c r="N38" s="49"/>
      <c r="O38" s="49"/>
    </row>
  </sheetData>
  <sortState xmlns:xlrd2="http://schemas.microsoft.com/office/spreadsheetml/2017/richdata2" ref="B10:E37">
    <sortCondition descending="1" ref="C10:C37"/>
  </sortState>
  <hyperlinks>
    <hyperlink ref="A1" location="Índice!A1" display="Índice" xr:uid="{EC12AD01-3512-4425-AE90-4FC1B54FB6E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Width="2" orientation="landscape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D066-C962-4A8F-8C79-C90BE30949FB}">
  <sheetPr>
    <pageSetUpPr fitToPage="1"/>
  </sheetPr>
  <dimension ref="A1:O11"/>
  <sheetViews>
    <sheetView workbookViewId="0"/>
  </sheetViews>
  <sheetFormatPr defaultColWidth="8.85546875" defaultRowHeight="11.45"/>
  <cols>
    <col min="1" max="2" width="8.85546875" style="3"/>
    <col min="3" max="14" width="15.7109375" style="3" customWidth="1"/>
    <col min="15" max="15" width="16.7109375" style="3" customWidth="1"/>
    <col min="16" max="16384" width="8.85546875" style="3"/>
  </cols>
  <sheetData>
    <row r="1" spans="1:15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24.2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13.9">
      <c r="A5" s="5"/>
      <c r="B5" s="5" t="s">
        <v>306</v>
      </c>
      <c r="C5" s="5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>
      <c r="A6" s="49"/>
      <c r="B6" s="49" t="s">
        <v>282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8" spans="1:15" ht="109.9" customHeight="1">
      <c r="A8" s="49"/>
      <c r="B8" s="49"/>
      <c r="C8" s="18" t="s">
        <v>307</v>
      </c>
      <c r="D8" s="18" t="s">
        <v>308</v>
      </c>
      <c r="E8" s="18" t="s">
        <v>309</v>
      </c>
      <c r="F8" s="18" t="s">
        <v>310</v>
      </c>
      <c r="G8" s="18" t="s">
        <v>311</v>
      </c>
      <c r="H8" s="18" t="s">
        <v>312</v>
      </c>
      <c r="I8" s="18" t="s">
        <v>313</v>
      </c>
      <c r="J8" s="18" t="s">
        <v>314</v>
      </c>
      <c r="K8" s="18" t="s">
        <v>315</v>
      </c>
      <c r="L8" s="18" t="s">
        <v>316</v>
      </c>
      <c r="M8" s="18" t="s">
        <v>317</v>
      </c>
      <c r="N8" s="18" t="s">
        <v>318</v>
      </c>
      <c r="O8" s="18" t="s">
        <v>319</v>
      </c>
    </row>
    <row r="9" spans="1:15">
      <c r="A9" s="49"/>
      <c r="B9" s="10" t="s">
        <v>92</v>
      </c>
      <c r="C9" s="49">
        <v>96.4</v>
      </c>
      <c r="D9" s="49">
        <v>47.3</v>
      </c>
      <c r="E9" s="49">
        <v>57.8</v>
      </c>
      <c r="F9" s="49">
        <v>88.1</v>
      </c>
      <c r="G9" s="49">
        <v>74.8</v>
      </c>
      <c r="H9" s="49">
        <v>10.9</v>
      </c>
      <c r="I9" s="49">
        <v>16.7</v>
      </c>
      <c r="J9" s="49">
        <v>78.599999999999994</v>
      </c>
      <c r="K9" s="49">
        <v>9</v>
      </c>
      <c r="L9" s="49">
        <v>27.2</v>
      </c>
      <c r="M9" s="49">
        <v>8.5</v>
      </c>
      <c r="N9" s="49">
        <v>11.2</v>
      </c>
      <c r="O9" s="49">
        <v>9.1</v>
      </c>
    </row>
    <row r="10" spans="1:15">
      <c r="A10" s="49"/>
      <c r="B10" s="10" t="s">
        <v>134</v>
      </c>
      <c r="C10" s="71">
        <v>94.203846153846158</v>
      </c>
      <c r="D10" s="71">
        <v>46.79615384615385</v>
      </c>
      <c r="E10" s="71">
        <v>61.334615384615375</v>
      </c>
      <c r="F10" s="71">
        <v>148.90384615384613</v>
      </c>
      <c r="G10" s="71">
        <v>64.330769230769221</v>
      </c>
      <c r="H10" s="71">
        <v>6.5615384615384613</v>
      </c>
      <c r="I10" s="71">
        <v>30.876923076923067</v>
      </c>
      <c r="J10" s="71">
        <v>70.961538461538453</v>
      </c>
      <c r="K10" s="71">
        <v>19.149999999999999</v>
      </c>
      <c r="L10" s="71">
        <v>34.942307692307693</v>
      </c>
      <c r="M10" s="71">
        <v>24.311538461538461</v>
      </c>
      <c r="N10" s="71">
        <v>12.911538461538461</v>
      </c>
      <c r="O10" s="71">
        <v>11.196153846153846</v>
      </c>
    </row>
    <row r="11" spans="1:15">
      <c r="A11" s="49"/>
      <c r="B11" s="49" t="s">
        <v>295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</sheetData>
  <hyperlinks>
    <hyperlink ref="A1" location="Índice!A1" display="Índice" xr:uid="{00EFF420-BEB4-43EA-87CA-5400FC093EE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2A8E-B2F7-462C-BD9F-E9B04AE90E01}">
  <sheetPr>
    <pageSetUpPr fitToPage="1"/>
  </sheetPr>
  <dimension ref="A1:G77"/>
  <sheetViews>
    <sheetView workbookViewId="0">
      <selection sqref="A1:A1048576"/>
    </sheetView>
  </sheetViews>
  <sheetFormatPr defaultColWidth="8.85546875" defaultRowHeight="14.45"/>
  <cols>
    <col min="1" max="1" width="35.5703125" style="1" customWidth="1"/>
    <col min="2" max="2" width="30.85546875" style="1" customWidth="1"/>
    <col min="3" max="6" width="9.28515625" style="1" customWidth="1"/>
    <col min="7" max="7" width="8" style="1" bestFit="1" customWidth="1"/>
    <col min="8" max="16384" width="8.85546875" style="1"/>
  </cols>
  <sheetData>
    <row r="1" spans="1:7">
      <c r="A1" s="17" t="s">
        <v>47</v>
      </c>
    </row>
    <row r="2" spans="1:7" ht="24.2" customHeight="1">
      <c r="A2" s="17"/>
    </row>
    <row r="3" spans="1:7" ht="24.2" customHeight="1"/>
    <row r="4" spans="1:7">
      <c r="A4" s="5"/>
      <c r="B4" s="5" t="s">
        <v>113</v>
      </c>
    </row>
    <row r="5" spans="1:7">
      <c r="A5" s="49"/>
      <c r="B5" s="49" t="s">
        <v>49</v>
      </c>
    </row>
    <row r="6" spans="1:7">
      <c r="B6" s="49"/>
      <c r="C6" s="25">
        <v>2019</v>
      </c>
      <c r="D6" s="25">
        <v>2020</v>
      </c>
      <c r="E6" s="25">
        <v>2021</v>
      </c>
      <c r="F6" s="25">
        <v>2022</v>
      </c>
      <c r="G6" s="25" t="s">
        <v>50</v>
      </c>
    </row>
    <row r="7" spans="1:7">
      <c r="B7" s="10" t="s">
        <v>63</v>
      </c>
      <c r="C7" s="57">
        <v>4</v>
      </c>
      <c r="D7" s="57">
        <v>8</v>
      </c>
      <c r="E7" s="57">
        <v>10</v>
      </c>
      <c r="F7" s="57">
        <v>1</v>
      </c>
      <c r="G7" s="35">
        <f>C7-F7</f>
        <v>3</v>
      </c>
    </row>
    <row r="8" spans="1:7">
      <c r="B8" s="10" t="s">
        <v>53</v>
      </c>
      <c r="C8" s="57">
        <v>5</v>
      </c>
      <c r="D8" s="57">
        <v>3</v>
      </c>
      <c r="E8" s="57">
        <v>1</v>
      </c>
      <c r="F8" s="57">
        <v>2</v>
      </c>
      <c r="G8" s="35">
        <f t="shared" ref="G8:G62" si="0">C8-F8</f>
        <v>3</v>
      </c>
    </row>
    <row r="9" spans="1:7">
      <c r="B9" s="10" t="s">
        <v>60</v>
      </c>
      <c r="C9" s="57">
        <v>1</v>
      </c>
      <c r="D9" s="57">
        <v>2</v>
      </c>
      <c r="E9" s="57">
        <v>5</v>
      </c>
      <c r="F9" s="57">
        <v>3</v>
      </c>
      <c r="G9" s="35">
        <f t="shared" si="0"/>
        <v>-2</v>
      </c>
    </row>
    <row r="10" spans="1:7">
      <c r="B10" s="10" t="s">
        <v>67</v>
      </c>
      <c r="C10" s="57">
        <v>2</v>
      </c>
      <c r="D10" s="57">
        <v>7</v>
      </c>
      <c r="E10" s="57">
        <v>4</v>
      </c>
      <c r="F10" s="57">
        <v>4</v>
      </c>
      <c r="G10" s="35">
        <f t="shared" si="0"/>
        <v>-2</v>
      </c>
    </row>
    <row r="11" spans="1:7">
      <c r="B11" s="10" t="s">
        <v>65</v>
      </c>
      <c r="C11" s="57">
        <v>9</v>
      </c>
      <c r="D11" s="57">
        <v>5</v>
      </c>
      <c r="E11" s="57">
        <v>3</v>
      </c>
      <c r="F11" s="57">
        <v>5</v>
      </c>
      <c r="G11" s="35">
        <f t="shared" si="0"/>
        <v>4</v>
      </c>
    </row>
    <row r="12" spans="1:7">
      <c r="B12" s="10" t="s">
        <v>62</v>
      </c>
      <c r="C12" s="57">
        <v>7</v>
      </c>
      <c r="D12" s="57">
        <v>4</v>
      </c>
      <c r="E12" s="57">
        <v>9</v>
      </c>
      <c r="F12" s="57">
        <v>6</v>
      </c>
      <c r="G12" s="35">
        <f t="shared" si="0"/>
        <v>1</v>
      </c>
    </row>
    <row r="13" spans="1:7">
      <c r="B13" s="10" t="s">
        <v>61</v>
      </c>
      <c r="C13" s="57">
        <v>6</v>
      </c>
      <c r="D13" s="57">
        <v>12</v>
      </c>
      <c r="E13" s="57">
        <v>22</v>
      </c>
      <c r="F13" s="57">
        <v>7</v>
      </c>
      <c r="G13" s="35">
        <f t="shared" si="0"/>
        <v>-1</v>
      </c>
    </row>
    <row r="14" spans="1:7">
      <c r="B14" s="10" t="s">
        <v>89</v>
      </c>
      <c r="C14" s="57">
        <v>46</v>
      </c>
      <c r="D14" s="57">
        <v>19</v>
      </c>
      <c r="E14" s="57">
        <v>8</v>
      </c>
      <c r="F14" s="57">
        <v>8</v>
      </c>
      <c r="G14" s="35">
        <f t="shared" si="0"/>
        <v>38</v>
      </c>
    </row>
    <row r="15" spans="1:7">
      <c r="B15" s="10" t="s">
        <v>68</v>
      </c>
      <c r="C15" s="57">
        <v>3</v>
      </c>
      <c r="D15" s="57">
        <v>6</v>
      </c>
      <c r="E15" s="57">
        <v>11</v>
      </c>
      <c r="F15" s="57">
        <v>9</v>
      </c>
      <c r="G15" s="35">
        <f t="shared" si="0"/>
        <v>-6</v>
      </c>
    </row>
    <row r="16" spans="1:7">
      <c r="B16" s="10" t="s">
        <v>64</v>
      </c>
      <c r="C16" s="57">
        <v>12</v>
      </c>
      <c r="D16" s="57">
        <v>10</v>
      </c>
      <c r="E16" s="57">
        <v>14</v>
      </c>
      <c r="F16" s="57">
        <v>10</v>
      </c>
      <c r="G16" s="35">
        <f t="shared" si="0"/>
        <v>2</v>
      </c>
    </row>
    <row r="17" spans="2:7">
      <c r="B17" s="10" t="s">
        <v>57</v>
      </c>
      <c r="C17" s="57">
        <v>15</v>
      </c>
      <c r="D17" s="57">
        <v>17</v>
      </c>
      <c r="E17" s="57">
        <v>6</v>
      </c>
      <c r="F17" s="57">
        <v>11</v>
      </c>
      <c r="G17" s="35">
        <f t="shared" si="0"/>
        <v>4</v>
      </c>
    </row>
    <row r="18" spans="2:7">
      <c r="B18" s="10" t="s">
        <v>82</v>
      </c>
      <c r="C18" s="57">
        <v>11</v>
      </c>
      <c r="D18" s="57">
        <v>9</v>
      </c>
      <c r="E18" s="57">
        <v>15</v>
      </c>
      <c r="F18" s="57">
        <v>12</v>
      </c>
      <c r="G18" s="35">
        <f t="shared" si="0"/>
        <v>-1</v>
      </c>
    </row>
    <row r="19" spans="2:7">
      <c r="B19" s="10" t="s">
        <v>51</v>
      </c>
      <c r="C19" s="57">
        <v>26</v>
      </c>
      <c r="D19" s="57">
        <v>21</v>
      </c>
      <c r="E19" s="57">
        <v>17</v>
      </c>
      <c r="F19" s="57">
        <v>13</v>
      </c>
      <c r="G19" s="35">
        <f t="shared" si="0"/>
        <v>13</v>
      </c>
    </row>
    <row r="20" spans="2:7">
      <c r="B20" s="10" t="s">
        <v>71</v>
      </c>
      <c r="C20" s="57">
        <v>37</v>
      </c>
      <c r="D20" s="57">
        <v>25</v>
      </c>
      <c r="E20" s="57">
        <v>24</v>
      </c>
      <c r="F20" s="57">
        <v>14</v>
      </c>
      <c r="G20" s="35">
        <f t="shared" si="0"/>
        <v>23</v>
      </c>
    </row>
    <row r="21" spans="2:7">
      <c r="B21" s="10" t="s">
        <v>55</v>
      </c>
      <c r="C21" s="57">
        <v>10</v>
      </c>
      <c r="D21" s="57">
        <v>28</v>
      </c>
      <c r="E21" s="57">
        <v>30</v>
      </c>
      <c r="F21" s="57">
        <v>15</v>
      </c>
      <c r="G21" s="35">
        <f t="shared" si="0"/>
        <v>-5</v>
      </c>
    </row>
    <row r="22" spans="2:7">
      <c r="B22" s="10" t="s">
        <v>69</v>
      </c>
      <c r="C22" s="57">
        <v>14</v>
      </c>
      <c r="D22" s="57">
        <v>23</v>
      </c>
      <c r="E22" s="57">
        <v>19</v>
      </c>
      <c r="F22" s="57">
        <v>16</v>
      </c>
      <c r="G22" s="35">
        <f t="shared" si="0"/>
        <v>-2</v>
      </c>
    </row>
    <row r="23" spans="2:7">
      <c r="B23" s="10" t="s">
        <v>78</v>
      </c>
      <c r="C23" s="57">
        <v>34</v>
      </c>
      <c r="D23" s="57">
        <v>32</v>
      </c>
      <c r="E23" s="57">
        <v>28</v>
      </c>
      <c r="F23" s="57">
        <v>17</v>
      </c>
      <c r="G23" s="35">
        <f t="shared" si="0"/>
        <v>17</v>
      </c>
    </row>
    <row r="24" spans="2:7">
      <c r="B24" s="10" t="s">
        <v>76</v>
      </c>
      <c r="C24" s="57">
        <v>17</v>
      </c>
      <c r="D24" s="57">
        <v>16</v>
      </c>
      <c r="E24" s="57">
        <v>23</v>
      </c>
      <c r="F24" s="57">
        <v>18</v>
      </c>
      <c r="G24" s="35">
        <f t="shared" si="0"/>
        <v>-1</v>
      </c>
    </row>
    <row r="25" spans="2:7">
      <c r="B25" s="10" t="s">
        <v>56</v>
      </c>
      <c r="C25" s="57">
        <v>13</v>
      </c>
      <c r="D25" s="57">
        <v>1</v>
      </c>
      <c r="E25" s="57">
        <v>2</v>
      </c>
      <c r="F25" s="57">
        <v>19</v>
      </c>
      <c r="G25" s="35">
        <f t="shared" si="0"/>
        <v>-6</v>
      </c>
    </row>
    <row r="26" spans="2:7">
      <c r="B26" s="10" t="s">
        <v>84</v>
      </c>
      <c r="C26" s="57">
        <v>16</v>
      </c>
      <c r="D26" s="57">
        <v>11</v>
      </c>
      <c r="E26" s="57">
        <v>12</v>
      </c>
      <c r="F26" s="57">
        <v>20</v>
      </c>
      <c r="G26" s="35">
        <f t="shared" si="0"/>
        <v>-4</v>
      </c>
    </row>
    <row r="27" spans="2:7">
      <c r="B27" s="10" t="s">
        <v>54</v>
      </c>
      <c r="C27" s="57">
        <v>21</v>
      </c>
      <c r="D27" s="57">
        <v>22</v>
      </c>
      <c r="E27" s="57">
        <v>16</v>
      </c>
      <c r="F27" s="57">
        <v>21</v>
      </c>
      <c r="G27" s="35">
        <f t="shared" si="0"/>
        <v>0</v>
      </c>
    </row>
    <row r="28" spans="2:7">
      <c r="B28" s="10" t="s">
        <v>77</v>
      </c>
      <c r="C28" s="57">
        <v>27</v>
      </c>
      <c r="D28" s="57">
        <v>27</v>
      </c>
      <c r="E28" s="57">
        <v>18</v>
      </c>
      <c r="F28" s="57">
        <v>22</v>
      </c>
      <c r="G28" s="35">
        <f t="shared" si="0"/>
        <v>5</v>
      </c>
    </row>
    <row r="29" spans="2:7">
      <c r="B29" s="10" t="s">
        <v>73</v>
      </c>
      <c r="C29" s="57">
        <v>22</v>
      </c>
      <c r="D29" s="57">
        <v>24</v>
      </c>
      <c r="E29" s="57">
        <v>26</v>
      </c>
      <c r="F29" s="57">
        <v>23</v>
      </c>
      <c r="G29" s="35">
        <f t="shared" si="0"/>
        <v>-1</v>
      </c>
    </row>
    <row r="30" spans="2:7">
      <c r="B30" s="10" t="s">
        <v>70</v>
      </c>
      <c r="C30" s="57">
        <v>20</v>
      </c>
      <c r="D30" s="57">
        <v>15</v>
      </c>
      <c r="E30" s="57">
        <v>20</v>
      </c>
      <c r="F30" s="57">
        <v>24</v>
      </c>
      <c r="G30" s="35">
        <f t="shared" si="0"/>
        <v>-4</v>
      </c>
    </row>
    <row r="31" spans="2:7">
      <c r="B31" s="10" t="s">
        <v>59</v>
      </c>
      <c r="C31" s="57">
        <v>32</v>
      </c>
      <c r="D31" s="57">
        <v>30</v>
      </c>
      <c r="E31" s="57">
        <v>25</v>
      </c>
      <c r="F31" s="57">
        <v>25</v>
      </c>
      <c r="G31" s="35">
        <f t="shared" si="0"/>
        <v>7</v>
      </c>
    </row>
    <row r="32" spans="2:7">
      <c r="B32" s="10" t="s">
        <v>88</v>
      </c>
      <c r="C32" s="57">
        <v>33</v>
      </c>
      <c r="D32" s="57">
        <v>36</v>
      </c>
      <c r="E32" s="57">
        <v>31</v>
      </c>
      <c r="F32" s="57">
        <v>26</v>
      </c>
      <c r="G32" s="35">
        <f t="shared" si="0"/>
        <v>7</v>
      </c>
    </row>
    <row r="33" spans="2:7">
      <c r="B33" s="10" t="s">
        <v>104</v>
      </c>
      <c r="C33" s="57">
        <v>28</v>
      </c>
      <c r="D33" s="57">
        <v>38</v>
      </c>
      <c r="E33" s="57">
        <v>49</v>
      </c>
      <c r="F33" s="57">
        <v>27</v>
      </c>
      <c r="G33" s="35">
        <f t="shared" si="0"/>
        <v>1</v>
      </c>
    </row>
    <row r="34" spans="2:7">
      <c r="B34" s="10" t="s">
        <v>87</v>
      </c>
      <c r="C34" s="57">
        <v>24</v>
      </c>
      <c r="D34" s="57">
        <v>37</v>
      </c>
      <c r="E34" s="57">
        <v>37</v>
      </c>
      <c r="F34" s="57">
        <v>28</v>
      </c>
      <c r="G34" s="35">
        <f t="shared" si="0"/>
        <v>-4</v>
      </c>
    </row>
    <row r="35" spans="2:7">
      <c r="B35" s="10" t="s">
        <v>99</v>
      </c>
      <c r="C35" s="57">
        <v>18</v>
      </c>
      <c r="D35" s="57">
        <v>29</v>
      </c>
      <c r="E35" s="57">
        <v>27</v>
      </c>
      <c r="F35" s="57">
        <v>29</v>
      </c>
      <c r="G35" s="35">
        <f t="shared" si="0"/>
        <v>-11</v>
      </c>
    </row>
    <row r="36" spans="2:7">
      <c r="B36" s="10" t="s">
        <v>52</v>
      </c>
      <c r="C36" s="57">
        <v>23</v>
      </c>
      <c r="D36" s="57">
        <v>18</v>
      </c>
      <c r="E36" s="57">
        <v>7</v>
      </c>
      <c r="F36" s="57">
        <v>30</v>
      </c>
      <c r="G36" s="35">
        <f t="shared" si="0"/>
        <v>-7</v>
      </c>
    </row>
    <row r="37" spans="2:7">
      <c r="B37" s="10" t="s">
        <v>74</v>
      </c>
      <c r="C37" s="57">
        <v>30</v>
      </c>
      <c r="D37" s="57">
        <v>20</v>
      </c>
      <c r="E37" s="57">
        <v>48</v>
      </c>
      <c r="F37" s="57">
        <v>31</v>
      </c>
      <c r="G37" s="35">
        <f t="shared" si="0"/>
        <v>-1</v>
      </c>
    </row>
    <row r="38" spans="2:7">
      <c r="B38" s="10" t="s">
        <v>95</v>
      </c>
      <c r="C38" s="57">
        <v>55</v>
      </c>
      <c r="D38" s="57">
        <v>45</v>
      </c>
      <c r="E38" s="57">
        <v>50</v>
      </c>
      <c r="F38" s="57">
        <v>32</v>
      </c>
      <c r="G38" s="35">
        <f t="shared" si="0"/>
        <v>23</v>
      </c>
    </row>
    <row r="39" spans="2:7">
      <c r="B39" s="10" t="s">
        <v>72</v>
      </c>
      <c r="C39" s="57">
        <v>44</v>
      </c>
      <c r="D39" s="57">
        <v>35</v>
      </c>
      <c r="E39" s="57">
        <v>29</v>
      </c>
      <c r="F39" s="57">
        <v>33</v>
      </c>
      <c r="G39" s="35">
        <f t="shared" si="0"/>
        <v>11</v>
      </c>
    </row>
    <row r="40" spans="2:7">
      <c r="B40" s="10" t="s">
        <v>83</v>
      </c>
      <c r="C40" s="57">
        <v>8</v>
      </c>
      <c r="D40" s="57">
        <v>14</v>
      </c>
      <c r="E40" s="57">
        <v>21</v>
      </c>
      <c r="F40" s="57">
        <v>34</v>
      </c>
      <c r="G40" s="35">
        <f t="shared" si="0"/>
        <v>-26</v>
      </c>
    </row>
    <row r="41" spans="2:7">
      <c r="B41" s="10" t="s">
        <v>86</v>
      </c>
      <c r="C41" s="57">
        <v>29</v>
      </c>
      <c r="D41" s="57">
        <v>31</v>
      </c>
      <c r="E41" s="57">
        <v>42</v>
      </c>
      <c r="F41" s="57">
        <v>35</v>
      </c>
      <c r="G41" s="35">
        <f t="shared" si="0"/>
        <v>-6</v>
      </c>
    </row>
    <row r="42" spans="2:7">
      <c r="B42" s="10" t="s">
        <v>75</v>
      </c>
      <c r="C42" s="57">
        <v>40</v>
      </c>
      <c r="D42" s="57">
        <v>39</v>
      </c>
      <c r="E42" s="57">
        <v>36</v>
      </c>
      <c r="F42" s="57">
        <v>36</v>
      </c>
      <c r="G42" s="35">
        <f t="shared" si="0"/>
        <v>4</v>
      </c>
    </row>
    <row r="43" spans="2:7">
      <c r="B43" s="10" t="s">
        <v>101</v>
      </c>
      <c r="C43" s="57">
        <v>51</v>
      </c>
      <c r="D43" s="57">
        <v>57</v>
      </c>
      <c r="E43" s="57">
        <v>46</v>
      </c>
      <c r="F43" s="57">
        <v>37</v>
      </c>
      <c r="G43" s="35">
        <f t="shared" si="0"/>
        <v>14</v>
      </c>
    </row>
    <row r="44" spans="2:7">
      <c r="B44" s="10" t="s">
        <v>90</v>
      </c>
      <c r="C44" s="57">
        <v>19</v>
      </c>
      <c r="D44" s="57">
        <v>13</v>
      </c>
      <c r="E44" s="57">
        <v>13</v>
      </c>
      <c r="F44" s="57">
        <v>38</v>
      </c>
      <c r="G44" s="35">
        <f t="shared" si="0"/>
        <v>-19</v>
      </c>
    </row>
    <row r="45" spans="2:7">
      <c r="B45" s="10" t="s">
        <v>80</v>
      </c>
      <c r="C45" s="57"/>
      <c r="D45" s="57"/>
      <c r="E45" s="57"/>
      <c r="F45" s="57">
        <v>39</v>
      </c>
      <c r="G45" s="35"/>
    </row>
    <row r="46" spans="2:7">
      <c r="B46" s="10" t="s">
        <v>103</v>
      </c>
      <c r="C46" s="57">
        <v>41</v>
      </c>
      <c r="D46" s="57">
        <v>51</v>
      </c>
      <c r="E46" s="57">
        <v>60</v>
      </c>
      <c r="F46" s="57">
        <v>40</v>
      </c>
      <c r="G46" s="35">
        <f t="shared" si="0"/>
        <v>1</v>
      </c>
    </row>
    <row r="47" spans="2:7">
      <c r="B47" s="10" t="s">
        <v>91</v>
      </c>
      <c r="C47" s="57">
        <v>53</v>
      </c>
      <c r="D47" s="57">
        <v>42</v>
      </c>
      <c r="E47" s="57">
        <v>39</v>
      </c>
      <c r="F47" s="57">
        <v>41</v>
      </c>
      <c r="G47" s="35">
        <f t="shared" si="0"/>
        <v>12</v>
      </c>
    </row>
    <row r="48" spans="2:7">
      <c r="B48" s="10" t="s">
        <v>93</v>
      </c>
      <c r="C48" s="57">
        <v>25</v>
      </c>
      <c r="D48" s="57">
        <v>26</v>
      </c>
      <c r="E48" s="57">
        <v>35</v>
      </c>
      <c r="F48" s="57">
        <v>42</v>
      </c>
      <c r="G48" s="35">
        <f t="shared" si="0"/>
        <v>-17</v>
      </c>
    </row>
    <row r="49" spans="2:7">
      <c r="B49" s="10" t="s">
        <v>79</v>
      </c>
      <c r="C49" s="57">
        <v>39</v>
      </c>
      <c r="D49" s="57">
        <v>33</v>
      </c>
      <c r="E49" s="57">
        <v>33</v>
      </c>
      <c r="F49" s="57">
        <v>43</v>
      </c>
      <c r="G49" s="35">
        <f t="shared" si="0"/>
        <v>-4</v>
      </c>
    </row>
    <row r="50" spans="2:7">
      <c r="B50" s="10" t="s">
        <v>58</v>
      </c>
      <c r="C50" s="57">
        <v>35</v>
      </c>
      <c r="D50" s="57">
        <v>43</v>
      </c>
      <c r="E50" s="57">
        <v>34</v>
      </c>
      <c r="F50" s="57">
        <v>44</v>
      </c>
      <c r="G50" s="35">
        <f t="shared" si="0"/>
        <v>-9</v>
      </c>
    </row>
    <row r="51" spans="2:7">
      <c r="B51" s="10" t="s">
        <v>105</v>
      </c>
      <c r="C51" s="57">
        <v>50</v>
      </c>
      <c r="D51" s="57">
        <v>52</v>
      </c>
      <c r="E51" s="57">
        <v>56</v>
      </c>
      <c r="F51" s="57">
        <v>45</v>
      </c>
      <c r="G51" s="35">
        <f t="shared" si="0"/>
        <v>5</v>
      </c>
    </row>
    <row r="52" spans="2:7">
      <c r="B52" s="10" t="s">
        <v>92</v>
      </c>
      <c r="C52" s="57">
        <v>43</v>
      </c>
      <c r="D52" s="57">
        <v>41</v>
      </c>
      <c r="E52" s="57">
        <v>43</v>
      </c>
      <c r="F52" s="57">
        <v>46</v>
      </c>
      <c r="G52" s="35">
        <f t="shared" si="0"/>
        <v>-3</v>
      </c>
    </row>
    <row r="53" spans="2:7">
      <c r="B53" s="10" t="s">
        <v>81</v>
      </c>
      <c r="C53" s="57">
        <v>36</v>
      </c>
      <c r="D53" s="57">
        <v>40</v>
      </c>
      <c r="E53" s="57">
        <v>32</v>
      </c>
      <c r="F53" s="57">
        <v>47</v>
      </c>
      <c r="G53" s="35">
        <f t="shared" si="0"/>
        <v>-11</v>
      </c>
    </row>
    <row r="54" spans="2:7">
      <c r="B54" s="10" t="s">
        <v>106</v>
      </c>
      <c r="C54" s="57">
        <v>57</v>
      </c>
      <c r="D54" s="57">
        <v>56</v>
      </c>
      <c r="E54" s="57">
        <v>51</v>
      </c>
      <c r="F54" s="57">
        <v>48</v>
      </c>
      <c r="G54" s="35">
        <f t="shared" si="0"/>
        <v>9</v>
      </c>
    </row>
    <row r="55" spans="2:7">
      <c r="B55" s="10" t="s">
        <v>102</v>
      </c>
      <c r="C55" s="57">
        <v>47</v>
      </c>
      <c r="D55" s="57">
        <v>34</v>
      </c>
      <c r="E55" s="57">
        <v>41</v>
      </c>
      <c r="F55" s="57">
        <v>49</v>
      </c>
      <c r="G55" s="35">
        <f t="shared" si="0"/>
        <v>-2</v>
      </c>
    </row>
    <row r="56" spans="2:7">
      <c r="B56" s="10" t="s">
        <v>94</v>
      </c>
      <c r="C56" s="57">
        <v>48</v>
      </c>
      <c r="D56" s="57">
        <v>50</v>
      </c>
      <c r="E56" s="57">
        <v>53</v>
      </c>
      <c r="F56" s="57">
        <v>50</v>
      </c>
      <c r="G56" s="35">
        <f t="shared" si="0"/>
        <v>-2</v>
      </c>
    </row>
    <row r="57" spans="2:7">
      <c r="B57" s="10" t="s">
        <v>96</v>
      </c>
      <c r="C57" s="57">
        <v>60</v>
      </c>
      <c r="D57" s="57">
        <v>55</v>
      </c>
      <c r="E57" s="57">
        <v>52</v>
      </c>
      <c r="F57" s="57">
        <v>51</v>
      </c>
      <c r="G57" s="35">
        <f t="shared" si="0"/>
        <v>9</v>
      </c>
    </row>
    <row r="58" spans="2:7">
      <c r="B58" s="10" t="s">
        <v>98</v>
      </c>
      <c r="C58" s="57">
        <v>42</v>
      </c>
      <c r="D58" s="57">
        <v>49</v>
      </c>
      <c r="E58" s="57">
        <v>47</v>
      </c>
      <c r="F58" s="57">
        <v>52</v>
      </c>
      <c r="G58" s="35">
        <f t="shared" si="0"/>
        <v>-10</v>
      </c>
    </row>
    <row r="59" spans="2:7">
      <c r="B59" s="10" t="s">
        <v>97</v>
      </c>
      <c r="C59" s="57">
        <v>38</v>
      </c>
      <c r="D59" s="57">
        <v>44</v>
      </c>
      <c r="E59" s="57">
        <v>57</v>
      </c>
      <c r="F59" s="57">
        <v>53</v>
      </c>
      <c r="G59" s="35">
        <f t="shared" si="0"/>
        <v>-15</v>
      </c>
    </row>
    <row r="60" spans="2:7">
      <c r="B60" s="10" t="s">
        <v>85</v>
      </c>
      <c r="C60" s="57">
        <v>52</v>
      </c>
      <c r="D60" s="57">
        <v>53</v>
      </c>
      <c r="E60" s="57">
        <v>44</v>
      </c>
      <c r="F60" s="57">
        <v>54</v>
      </c>
      <c r="G60" s="35">
        <f t="shared" si="0"/>
        <v>-2</v>
      </c>
    </row>
    <row r="61" spans="2:7">
      <c r="B61" s="10" t="s">
        <v>100</v>
      </c>
      <c r="C61" s="57">
        <v>49</v>
      </c>
      <c r="D61" s="57">
        <v>46</v>
      </c>
      <c r="E61" s="57">
        <v>40</v>
      </c>
      <c r="F61" s="57">
        <v>55</v>
      </c>
      <c r="G61" s="35">
        <f t="shared" si="0"/>
        <v>-6</v>
      </c>
    </row>
    <row r="62" spans="2:7">
      <c r="B62" s="10" t="s">
        <v>66</v>
      </c>
      <c r="C62" s="57">
        <v>54</v>
      </c>
      <c r="D62" s="57">
        <v>58</v>
      </c>
      <c r="E62" s="57">
        <v>55</v>
      </c>
      <c r="F62" s="57">
        <v>56</v>
      </c>
      <c r="G62" s="35">
        <f t="shared" si="0"/>
        <v>-2</v>
      </c>
    </row>
    <row r="63" spans="2:7">
      <c r="B63" s="49" t="s">
        <v>107</v>
      </c>
    </row>
    <row r="68" spans="1:7">
      <c r="A68" s="5"/>
      <c r="B68" s="5" t="s">
        <v>114</v>
      </c>
    </row>
    <row r="70" spans="1:7" ht="22.9">
      <c r="B70" s="49"/>
      <c r="C70" s="18" t="s">
        <v>109</v>
      </c>
      <c r="D70" s="18" t="s">
        <v>110</v>
      </c>
      <c r="E70" s="18" t="s">
        <v>111</v>
      </c>
      <c r="F70" s="18" t="s">
        <v>112</v>
      </c>
      <c r="G70" s="25" t="s">
        <v>50</v>
      </c>
    </row>
    <row r="71" spans="1:7" ht="20.45" customHeight="1">
      <c r="B71" s="24" t="s">
        <v>115</v>
      </c>
      <c r="C71" s="58">
        <v>43</v>
      </c>
      <c r="D71" s="58">
        <v>41</v>
      </c>
      <c r="E71" s="59">
        <v>43</v>
      </c>
      <c r="F71" s="35">
        <v>46</v>
      </c>
      <c r="G71" s="6">
        <f t="shared" ref="G71:G76" si="1">C71-F71</f>
        <v>-3</v>
      </c>
    </row>
    <row r="72" spans="1:7" ht="21" customHeight="1">
      <c r="B72" s="21" t="s">
        <v>116</v>
      </c>
      <c r="C72" s="58">
        <v>55</v>
      </c>
      <c r="D72" s="58">
        <v>48</v>
      </c>
      <c r="E72" s="59">
        <v>49</v>
      </c>
      <c r="F72" s="35">
        <v>52</v>
      </c>
      <c r="G72" s="6">
        <f t="shared" si="1"/>
        <v>3</v>
      </c>
    </row>
    <row r="73" spans="1:7" ht="21" customHeight="1">
      <c r="B73" s="23" t="s">
        <v>117</v>
      </c>
      <c r="C73" s="58">
        <v>26</v>
      </c>
      <c r="D73" s="58">
        <v>31</v>
      </c>
      <c r="E73" s="59">
        <v>35</v>
      </c>
      <c r="F73" s="35">
        <v>31</v>
      </c>
      <c r="G73" s="6">
        <f t="shared" si="1"/>
        <v>-5</v>
      </c>
    </row>
    <row r="74" spans="1:7" ht="21" customHeight="1">
      <c r="B74" s="23" t="s">
        <v>118</v>
      </c>
      <c r="C74" s="58">
        <v>34</v>
      </c>
      <c r="D74" s="58">
        <v>34</v>
      </c>
      <c r="E74" s="59">
        <v>33</v>
      </c>
      <c r="F74" s="35">
        <v>36</v>
      </c>
      <c r="G74" s="6">
        <f t="shared" si="1"/>
        <v>-2</v>
      </c>
    </row>
    <row r="75" spans="1:7" ht="21" customHeight="1">
      <c r="B75" s="21" t="s">
        <v>119</v>
      </c>
      <c r="C75" s="58">
        <v>48</v>
      </c>
      <c r="D75" s="58">
        <v>40</v>
      </c>
      <c r="E75" s="59">
        <v>38</v>
      </c>
      <c r="F75" s="35">
        <v>34</v>
      </c>
      <c r="G75" s="6">
        <f t="shared" si="1"/>
        <v>14</v>
      </c>
    </row>
    <row r="76" spans="1:7" ht="21" customHeight="1">
      <c r="B76" s="23" t="s">
        <v>120</v>
      </c>
      <c r="C76" s="58">
        <v>30</v>
      </c>
      <c r="D76" s="58">
        <v>30</v>
      </c>
      <c r="E76" s="59">
        <v>36</v>
      </c>
      <c r="F76" s="35">
        <v>29</v>
      </c>
      <c r="G76" s="6">
        <f t="shared" si="1"/>
        <v>1</v>
      </c>
    </row>
    <row r="77" spans="1:7">
      <c r="B77" s="49" t="s">
        <v>107</v>
      </c>
    </row>
  </sheetData>
  <sortState xmlns:xlrd2="http://schemas.microsoft.com/office/spreadsheetml/2017/richdata2" ref="B7:F62">
    <sortCondition ref="F7:F62"/>
  </sortState>
  <conditionalFormatting sqref="G7:G44 G46:G62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G71:G76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E04E746C-8950-4944-806A-5D4DD72C39D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2" orientation="portrait" horizontalDpi="1200" verticalDpi="1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1ED5-D199-44B4-A1FE-5CC17FD8FC2A}">
  <sheetPr>
    <pageSetUpPr fitToPage="1"/>
  </sheetPr>
  <dimension ref="A1:Q11"/>
  <sheetViews>
    <sheetView workbookViewId="0"/>
  </sheetViews>
  <sheetFormatPr defaultColWidth="8.85546875" defaultRowHeight="11.45"/>
  <cols>
    <col min="1" max="2" width="8.85546875" style="3"/>
    <col min="3" max="3" width="14" style="3" customWidth="1"/>
    <col min="4" max="4" width="12.7109375" style="3" customWidth="1"/>
    <col min="5" max="5" width="15.140625" style="3" customWidth="1"/>
    <col min="6" max="8" width="12.7109375" style="3" customWidth="1"/>
    <col min="9" max="9" width="15.85546875" style="3" customWidth="1"/>
    <col min="10" max="10" width="12.7109375" style="3" customWidth="1"/>
    <col min="11" max="11" width="17.28515625" style="3" customWidth="1"/>
    <col min="12" max="12" width="16" style="3" customWidth="1"/>
    <col min="13" max="14" width="12.7109375" style="3" customWidth="1"/>
    <col min="15" max="15" width="13.85546875" style="3" customWidth="1"/>
    <col min="16" max="17" width="12.7109375" style="3" customWidth="1"/>
    <col min="18" max="16384" width="8.85546875" style="3"/>
  </cols>
  <sheetData>
    <row r="1" spans="1:17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24.2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13.9">
      <c r="A5" s="5"/>
      <c r="B5" s="5" t="s">
        <v>320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>
      <c r="A6" s="49"/>
      <c r="B6" s="49" t="s">
        <v>321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8" spans="1:17" ht="57.6" customHeight="1">
      <c r="A8" s="49"/>
      <c r="B8" s="49"/>
      <c r="C8" s="18" t="s">
        <v>322</v>
      </c>
      <c r="D8" s="18" t="s">
        <v>323</v>
      </c>
      <c r="E8" s="18" t="s">
        <v>324</v>
      </c>
      <c r="F8" s="18" t="s">
        <v>325</v>
      </c>
      <c r="G8" s="18" t="s">
        <v>326</v>
      </c>
      <c r="H8" s="18" t="s">
        <v>327</v>
      </c>
      <c r="I8" s="18" t="s">
        <v>328</v>
      </c>
      <c r="J8" s="18" t="s">
        <v>329</v>
      </c>
      <c r="K8" s="18" t="s">
        <v>330</v>
      </c>
      <c r="L8" s="18" t="s">
        <v>331</v>
      </c>
      <c r="M8" s="18" t="s">
        <v>332</v>
      </c>
      <c r="N8" s="18" t="s">
        <v>333</v>
      </c>
      <c r="O8" s="18" t="s">
        <v>334</v>
      </c>
      <c r="P8" s="18" t="s">
        <v>239</v>
      </c>
      <c r="Q8" s="18" t="s">
        <v>335</v>
      </c>
    </row>
    <row r="9" spans="1:17" ht="13.35" customHeight="1">
      <c r="A9" s="49"/>
      <c r="B9" s="10" t="s">
        <v>92</v>
      </c>
      <c r="C9" s="49">
        <v>0.6</v>
      </c>
      <c r="D9" s="49">
        <v>0</v>
      </c>
      <c r="E9" s="49">
        <v>0.5</v>
      </c>
      <c r="F9" s="49">
        <v>0.8</v>
      </c>
      <c r="G9" s="49">
        <v>0.1</v>
      </c>
      <c r="H9" s="49">
        <v>0.2</v>
      </c>
      <c r="I9" s="49">
        <v>1.1000000000000001</v>
      </c>
      <c r="J9" s="49">
        <v>2.4</v>
      </c>
      <c r="K9" s="49">
        <v>4.4000000000000004</v>
      </c>
      <c r="L9" s="49">
        <v>1.3</v>
      </c>
      <c r="M9" s="49">
        <v>2.9</v>
      </c>
      <c r="N9" s="49">
        <v>7.9</v>
      </c>
      <c r="O9" s="49">
        <v>13</v>
      </c>
      <c r="P9" s="49">
        <v>63.4</v>
      </c>
      <c r="Q9" s="49">
        <v>1.4</v>
      </c>
    </row>
    <row r="10" spans="1:17" ht="13.35" customHeight="1">
      <c r="A10" s="49"/>
      <c r="B10" s="10" t="s">
        <v>134</v>
      </c>
      <c r="C10" s="71">
        <v>6.773076923076923</v>
      </c>
      <c r="D10" s="71">
        <v>1.5346153846153849</v>
      </c>
      <c r="E10" s="71">
        <v>2.7538461538461543</v>
      </c>
      <c r="F10" s="71">
        <v>1.7961538461538462</v>
      </c>
      <c r="G10" s="71">
        <v>0.73076923076923073</v>
      </c>
      <c r="H10" s="71">
        <v>1.8538461538461539</v>
      </c>
      <c r="I10" s="71">
        <v>2.2576923076923077</v>
      </c>
      <c r="J10" s="71">
        <v>2.8576923076923069</v>
      </c>
      <c r="K10" s="71">
        <v>25.765384615384615</v>
      </c>
      <c r="L10" s="71">
        <v>7.596153846153844</v>
      </c>
      <c r="M10" s="71">
        <v>5.5461538461538469</v>
      </c>
      <c r="N10" s="71">
        <v>9.3076923076923084</v>
      </c>
      <c r="O10" s="71">
        <v>4.9423076923076925</v>
      </c>
      <c r="P10" s="71">
        <v>20.799999999999997</v>
      </c>
      <c r="Q10" s="71">
        <v>5.4576923076923078</v>
      </c>
    </row>
    <row r="11" spans="1:17">
      <c r="A11" s="49"/>
      <c r="B11" s="49" t="s">
        <v>295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</sheetData>
  <hyperlinks>
    <hyperlink ref="A1" location="Índice!A1" display="Índice" xr:uid="{039FD58D-0523-4E56-98C6-90C2F43097F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2491-91FD-491C-9DFF-48B13E6317A3}">
  <sheetPr>
    <pageSetUpPr fitToPage="1"/>
  </sheetPr>
  <dimension ref="A1:M25"/>
  <sheetViews>
    <sheetView workbookViewId="0"/>
  </sheetViews>
  <sheetFormatPr defaultColWidth="8.85546875" defaultRowHeight="11.45"/>
  <cols>
    <col min="1" max="1" width="7.5703125" style="3" customWidth="1"/>
    <col min="2" max="2" width="23.5703125" style="3" bestFit="1" customWidth="1"/>
    <col min="3" max="4" width="8.85546875" style="3"/>
    <col min="5" max="5" width="9.28515625" style="3" bestFit="1" customWidth="1"/>
    <col min="6" max="6" width="11.85546875" style="3" customWidth="1"/>
    <col min="7" max="8" width="8" style="3" customWidth="1"/>
    <col min="9" max="9" width="23.5703125" style="3" customWidth="1"/>
    <col min="10" max="12" width="10.7109375" style="3" customWidth="1"/>
    <col min="13" max="13" width="9.7109375" style="3" customWidth="1"/>
    <col min="14" max="16384" width="8.85546875" style="3"/>
  </cols>
  <sheetData>
    <row r="1" spans="1:13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4.2" customHeight="1">
      <c r="A4" s="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3.9">
      <c r="A5" s="5"/>
      <c r="B5" s="5" t="s">
        <v>336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>
      <c r="A6" s="1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21" customHeight="1">
      <c r="A7" s="49"/>
      <c r="B7" s="49"/>
      <c r="C7" s="25">
        <v>2018</v>
      </c>
      <c r="D7" s="25">
        <v>2020</v>
      </c>
      <c r="E7" s="25">
        <v>2022</v>
      </c>
      <c r="F7" s="25" t="s">
        <v>258</v>
      </c>
      <c r="G7" s="49"/>
      <c r="H7" s="49"/>
      <c r="I7" s="49"/>
      <c r="J7" s="18" t="s">
        <v>337</v>
      </c>
      <c r="K7" s="18" t="s">
        <v>338</v>
      </c>
      <c r="L7" s="18" t="s">
        <v>339</v>
      </c>
      <c r="M7" s="18" t="s">
        <v>340</v>
      </c>
    </row>
    <row r="8" spans="1:13" ht="19.899999999999999" customHeight="1">
      <c r="A8" s="49"/>
      <c r="B8" s="24" t="s">
        <v>92</v>
      </c>
      <c r="C8" s="73"/>
      <c r="D8" s="73"/>
      <c r="E8" s="73"/>
      <c r="F8" s="49"/>
      <c r="G8" s="49"/>
      <c r="H8" s="49"/>
      <c r="I8" s="24" t="s">
        <v>92</v>
      </c>
      <c r="J8" s="58"/>
      <c r="K8" s="58"/>
      <c r="L8" s="59"/>
      <c r="M8" s="74"/>
    </row>
    <row r="9" spans="1:13" ht="19.899999999999999" customHeight="1">
      <c r="A9" s="49"/>
      <c r="B9" s="21" t="s">
        <v>341</v>
      </c>
      <c r="C9" s="73">
        <v>0.80310000000000004</v>
      </c>
      <c r="D9" s="73">
        <v>0.82550000000000001</v>
      </c>
      <c r="E9" s="73">
        <v>0.82730000000000004</v>
      </c>
      <c r="F9" s="49"/>
      <c r="G9" s="49"/>
      <c r="H9" s="49"/>
      <c r="I9" s="21" t="s">
        <v>341</v>
      </c>
      <c r="J9" s="58">
        <v>29</v>
      </c>
      <c r="K9" s="58">
        <v>35</v>
      </c>
      <c r="L9" s="59">
        <v>38</v>
      </c>
      <c r="M9" s="74">
        <f>J9-L9</f>
        <v>-9</v>
      </c>
    </row>
    <row r="10" spans="1:13" ht="23.45" customHeight="1">
      <c r="A10" s="49"/>
      <c r="B10" s="23" t="s">
        <v>342</v>
      </c>
      <c r="C10" s="73">
        <v>0.89890000000000003</v>
      </c>
      <c r="D10" s="73">
        <v>0.82140000000000002</v>
      </c>
      <c r="E10" s="75">
        <v>0.72729999999999995</v>
      </c>
      <c r="F10" s="49"/>
      <c r="G10" s="49"/>
      <c r="H10" s="49"/>
      <c r="I10" s="23" t="s">
        <v>342</v>
      </c>
      <c r="J10" s="58">
        <v>30</v>
      </c>
      <c r="K10" s="58">
        <v>41</v>
      </c>
      <c r="L10" s="59">
        <v>32</v>
      </c>
      <c r="M10" s="74">
        <f>J10-L10</f>
        <v>-2</v>
      </c>
    </row>
    <row r="11" spans="1:13" ht="19.899999999999999" customHeight="1">
      <c r="A11" s="49"/>
      <c r="B11" s="20" t="s">
        <v>343</v>
      </c>
      <c r="C11" s="73">
        <v>0.93059999999999998</v>
      </c>
      <c r="D11" s="73">
        <v>0.83530000000000004</v>
      </c>
      <c r="E11" s="73">
        <v>0.7954</v>
      </c>
      <c r="F11" s="49"/>
      <c r="G11" s="49"/>
      <c r="H11" s="49"/>
      <c r="I11" s="21" t="s">
        <v>343</v>
      </c>
      <c r="J11" s="58">
        <v>17</v>
      </c>
      <c r="K11" s="58">
        <v>35</v>
      </c>
      <c r="L11" s="59">
        <v>40</v>
      </c>
      <c r="M11" s="74">
        <f>J11-L11</f>
        <v>-23</v>
      </c>
    </row>
    <row r="12" spans="1:13" ht="19.899999999999999" customHeight="1">
      <c r="A12" s="49"/>
      <c r="B12" s="20" t="s">
        <v>344</v>
      </c>
      <c r="C12" s="73">
        <v>0.81699999999999995</v>
      </c>
      <c r="D12" s="73">
        <v>0.84630000000000005</v>
      </c>
      <c r="E12" s="73">
        <v>0.86650000000000005</v>
      </c>
      <c r="F12" s="49"/>
      <c r="G12" s="49"/>
      <c r="H12" s="49"/>
      <c r="I12" s="21" t="s">
        <v>344</v>
      </c>
      <c r="J12" s="58">
        <v>44</v>
      </c>
      <c r="K12" s="58">
        <v>45</v>
      </c>
      <c r="L12" s="59">
        <v>47</v>
      </c>
      <c r="M12" s="74">
        <f>J12-L12</f>
        <v>-3</v>
      </c>
    </row>
    <row r="13" spans="1:13" ht="25.9" customHeight="1">
      <c r="A13" s="49"/>
      <c r="B13" s="20" t="s">
        <v>345</v>
      </c>
      <c r="C13" s="73">
        <v>0.66169999999999995</v>
      </c>
      <c r="D13" s="73">
        <v>0.79479999999999995</v>
      </c>
      <c r="E13" s="73">
        <v>0.82010000000000005</v>
      </c>
      <c r="F13" s="49"/>
      <c r="G13" s="49"/>
      <c r="H13" s="49"/>
      <c r="I13" s="23" t="s">
        <v>345</v>
      </c>
      <c r="J13" s="58">
        <v>40</v>
      </c>
      <c r="K13" s="58">
        <v>43</v>
      </c>
      <c r="L13" s="59">
        <v>43</v>
      </c>
      <c r="M13" s="74">
        <f>J13-L13</f>
        <v>-3</v>
      </c>
    </row>
    <row r="14" spans="1:13">
      <c r="A14" s="49"/>
      <c r="B14" s="49" t="s">
        <v>346</v>
      </c>
      <c r="C14" s="49"/>
      <c r="D14" s="49"/>
      <c r="E14" s="49"/>
      <c r="F14" s="49"/>
      <c r="G14" s="49"/>
      <c r="H14" s="49"/>
      <c r="I14" s="49" t="s">
        <v>346</v>
      </c>
      <c r="J14" s="49"/>
      <c r="K14" s="49"/>
      <c r="L14" s="49"/>
      <c r="M14" s="73"/>
    </row>
    <row r="25" spans="6:6" ht="13.9">
      <c r="F25" s="2"/>
    </row>
  </sheetData>
  <conditionalFormatting sqref="M8:M13">
    <cfRule type="iconSet" priority="1">
      <iconSet iconSet="3Arrows">
        <cfvo type="percent" val="0"/>
        <cfvo type="num" val="0"/>
        <cfvo type="num" val="0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M8:M13">
    <cfRule type="iconSet" priority="10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1DB32EF9-0EAB-4FD0-B674-F4FD0ABE749F}"/>
  </hyperlinks>
  <pageMargins left="0.70866141732283472" right="0.70866141732283472" top="0.74803149606299213" bottom="0.74803149606299213" header="0.31496062992125984" footer="0.31496062992125984"/>
  <pageSetup paperSize="9" scale="87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displayEmptyCellsAs="gap" markers="1" minAxisType="custom" maxAxisType="custom" xr2:uid="{9477B954-B460-4228-A0D9-6FA2E9FD05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'2.11'!C9:E9</xm:f>
              <xm:sqref>F9</xm:sqref>
            </x14:sparkline>
            <x14:sparkline>
              <xm:f>'2.11'!C10:E10</xm:f>
              <xm:sqref>F10</xm:sqref>
            </x14:sparkline>
            <x14:sparkline>
              <xm:f>'2.11'!C11:E11</xm:f>
              <xm:sqref>F11</xm:sqref>
            </x14:sparkline>
            <x14:sparkline>
              <xm:f>'2.11'!C12:E12</xm:f>
              <xm:sqref>F12</xm:sqref>
            </x14:sparkline>
            <x14:sparkline>
              <xm:f>'2.11'!C13:E13</xm:f>
              <xm:sqref>F13</xm:sqref>
            </x14:sparkline>
          </x14:sparklines>
        </x14:sparklineGroup>
        <x14:sparklineGroup manualMax="80" manualMin="1" displayEmptyCellsAs="gap" markers="1" negative="1" minAxisType="custom" maxAxisType="custom" xr2:uid="{666E9640-8DD4-42C2-8A0F-83F8701DF9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'2.11'!C8:E8</xm:f>
              <xm:sqref>F8</xm:sqref>
            </x14:sparkline>
          </x14:sparklines>
        </x14:sparklineGroup>
      </x14:sparklineGroup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EB84-A2CC-4D7D-BD10-7EA2ACEF7604}">
  <sheetPr>
    <pageSetUpPr fitToPage="1"/>
  </sheetPr>
  <dimension ref="A1:J34"/>
  <sheetViews>
    <sheetView workbookViewId="0"/>
  </sheetViews>
  <sheetFormatPr defaultColWidth="8.85546875" defaultRowHeight="14.45"/>
  <cols>
    <col min="1" max="1" width="8.85546875" style="1"/>
    <col min="2" max="2" width="23.28515625" style="1" customWidth="1"/>
    <col min="3" max="10" width="11.7109375" style="1" customWidth="1"/>
    <col min="11" max="16384" width="8.85546875" style="1"/>
  </cols>
  <sheetData>
    <row r="1" spans="1:10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</row>
    <row r="3" spans="1:10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</row>
    <row r="4" spans="1:10" ht="24.2" customHeight="1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10">
      <c r="A5" s="5"/>
      <c r="B5" s="5" t="s">
        <v>347</v>
      </c>
      <c r="C5" s="49"/>
      <c r="D5" s="49"/>
      <c r="E5" s="49"/>
      <c r="F5" s="49"/>
      <c r="G5" s="49"/>
      <c r="H5" s="49"/>
      <c r="I5" s="49"/>
      <c r="J5" s="49"/>
    </row>
    <row r="6" spans="1:10">
      <c r="A6" s="49"/>
      <c r="B6" s="49"/>
      <c r="C6" s="49"/>
      <c r="D6" s="49"/>
      <c r="E6" s="49"/>
      <c r="F6" s="49"/>
      <c r="G6" s="49"/>
      <c r="H6" s="49"/>
      <c r="I6" s="49"/>
      <c r="J6" s="49"/>
    </row>
    <row r="7" spans="1:10">
      <c r="A7" s="49"/>
      <c r="B7" s="49"/>
      <c r="C7" s="51">
        <v>2021</v>
      </c>
      <c r="D7" s="51"/>
      <c r="E7" s="51"/>
      <c r="F7" s="51"/>
      <c r="G7" s="51"/>
      <c r="H7" s="51"/>
      <c r="I7" s="51"/>
      <c r="J7" s="51"/>
    </row>
    <row r="8" spans="1:10" ht="22.9">
      <c r="A8" s="49"/>
      <c r="B8" s="49"/>
      <c r="C8" s="18" t="s">
        <v>348</v>
      </c>
      <c r="D8" s="18" t="s">
        <v>349</v>
      </c>
      <c r="E8" s="18" t="s">
        <v>350</v>
      </c>
      <c r="F8" s="18" t="s">
        <v>351</v>
      </c>
      <c r="G8" s="18" t="s">
        <v>352</v>
      </c>
      <c r="H8" s="18" t="s">
        <v>353</v>
      </c>
      <c r="I8" s="18" t="s">
        <v>354</v>
      </c>
      <c r="J8" s="18" t="s">
        <v>355</v>
      </c>
    </row>
    <row r="9" spans="1:10" ht="19.899999999999999" customHeight="1">
      <c r="A9" s="49"/>
      <c r="B9" s="30" t="s">
        <v>356</v>
      </c>
      <c r="C9" s="49"/>
      <c r="D9" s="49"/>
      <c r="E9" s="49"/>
      <c r="F9" s="49"/>
      <c r="G9" s="49"/>
      <c r="H9" s="49"/>
      <c r="I9" s="49"/>
      <c r="J9" s="49"/>
    </row>
    <row r="10" spans="1:10" ht="19.899999999999999" customHeight="1">
      <c r="A10" s="49"/>
      <c r="B10" s="23" t="s">
        <v>357</v>
      </c>
      <c r="C10" s="66">
        <v>0.14909665</v>
      </c>
      <c r="D10" s="66">
        <v>0.107565962</v>
      </c>
      <c r="E10" s="66">
        <v>9.5854465999999999E-2</v>
      </c>
      <c r="F10" s="66">
        <v>0.17499182199999999</v>
      </c>
      <c r="G10" s="66">
        <v>8.0981681E-2</v>
      </c>
      <c r="H10" s="66">
        <v>9.4511949999999997E-2</v>
      </c>
      <c r="I10" s="66">
        <v>0.29699746900000001</v>
      </c>
      <c r="J10" s="79">
        <v>1.7442509793475462</v>
      </c>
    </row>
    <row r="11" spans="1:10" ht="19.899999999999999" customHeight="1">
      <c r="A11" s="49"/>
      <c r="B11" s="23" t="s">
        <v>358</v>
      </c>
      <c r="C11" s="66">
        <v>5.2777999999999999E-2</v>
      </c>
      <c r="D11" s="66">
        <v>9.1014894999999998E-2</v>
      </c>
      <c r="E11" s="66">
        <v>6.4578492000000001E-2</v>
      </c>
      <c r="F11" s="66">
        <v>0.333357244</v>
      </c>
      <c r="G11" s="66">
        <v>0.249010549</v>
      </c>
      <c r="H11" s="66">
        <v>8.0797964999999999E-2</v>
      </c>
      <c r="I11" s="66">
        <v>0.128462825</v>
      </c>
      <c r="J11" s="79">
        <v>2.8089132475293068</v>
      </c>
    </row>
    <row r="12" spans="1:10" ht="19.899999999999999" customHeight="1">
      <c r="A12" s="49"/>
      <c r="B12" s="23" t="s">
        <v>359</v>
      </c>
      <c r="C12" s="66">
        <v>8.4501881000000001E-2</v>
      </c>
      <c r="D12" s="66">
        <v>9.6372232000000002E-2</v>
      </c>
      <c r="E12" s="66">
        <v>0.12096728800000001</v>
      </c>
      <c r="F12" s="66">
        <v>0.32548332200000002</v>
      </c>
      <c r="G12" s="66">
        <v>0.17670778000000001</v>
      </c>
      <c r="H12" s="66">
        <v>0.17561069800000001</v>
      </c>
      <c r="I12" s="66">
        <v>2.0356800000000001E-2</v>
      </c>
      <c r="J12" s="79">
        <v>2.6470346704632095</v>
      </c>
    </row>
    <row r="13" spans="1:10" ht="19.899999999999999" customHeight="1">
      <c r="A13" s="49"/>
      <c r="B13" s="23" t="s">
        <v>360</v>
      </c>
      <c r="C13" s="66">
        <v>5.3425199999999999E-2</v>
      </c>
      <c r="D13" s="66">
        <v>0.10118157999999999</v>
      </c>
      <c r="E13" s="66">
        <v>6.4443243999999997E-2</v>
      </c>
      <c r="F13" s="66">
        <v>0.342883614</v>
      </c>
      <c r="G13" s="66">
        <v>0.244921897</v>
      </c>
      <c r="H13" s="66">
        <v>6.9569745000000002E-2</v>
      </c>
      <c r="I13" s="66">
        <v>0.123574723</v>
      </c>
      <c r="J13" s="79">
        <v>2.7899835067487673</v>
      </c>
    </row>
    <row r="14" spans="1:10" ht="19.899999999999999" customHeight="1">
      <c r="A14" s="49"/>
      <c r="B14" s="23" t="s">
        <v>361</v>
      </c>
      <c r="C14" s="66">
        <v>3.24389E-2</v>
      </c>
      <c r="D14" s="66">
        <v>9.1975627000000004E-2</v>
      </c>
      <c r="E14" s="66">
        <v>8.6013982000000003E-2</v>
      </c>
      <c r="F14" s="66">
        <v>0.39459198200000001</v>
      </c>
      <c r="G14" s="66">
        <v>0.23733190300000001</v>
      </c>
      <c r="H14" s="66">
        <v>7.9689968999999999E-2</v>
      </c>
      <c r="I14" s="66">
        <v>7.7957655000000001E-2</v>
      </c>
      <c r="J14" s="79">
        <v>2.889049867367036</v>
      </c>
    </row>
    <row r="15" spans="1:10" ht="19.899999999999999" customHeight="1">
      <c r="A15" s="49"/>
      <c r="B15" s="23" t="s">
        <v>362</v>
      </c>
      <c r="C15" s="66">
        <v>2.5558399999999998E-2</v>
      </c>
      <c r="D15" s="66">
        <v>3.4454800000000001E-2</v>
      </c>
      <c r="E15" s="66">
        <v>4.0652399999999998E-2</v>
      </c>
      <c r="F15" s="66">
        <v>0.402606403</v>
      </c>
      <c r="G15" s="66">
        <v>0.41842206599999998</v>
      </c>
      <c r="H15" s="66">
        <v>6.6614102999999994E-2</v>
      </c>
      <c r="I15" s="66">
        <v>1.1691699999999999E-2</v>
      </c>
      <c r="J15" s="79">
        <v>3.655816225541789</v>
      </c>
    </row>
    <row r="16" spans="1:10" ht="19.899999999999999" customHeight="1">
      <c r="A16" s="49"/>
      <c r="B16" s="23" t="s">
        <v>363</v>
      </c>
      <c r="C16" s="66">
        <v>2.9685400000000001E-2</v>
      </c>
      <c r="D16" s="66">
        <v>4.0733800000000001E-2</v>
      </c>
      <c r="E16" s="66">
        <v>4.6292199999999999E-2</v>
      </c>
      <c r="F16" s="66">
        <v>0.43688953600000002</v>
      </c>
      <c r="G16" s="66">
        <v>0.37655016000000002</v>
      </c>
      <c r="H16" s="66">
        <v>6.5959376E-2</v>
      </c>
      <c r="I16" s="66">
        <v>3.8895100000000001E-3</v>
      </c>
      <c r="J16" s="79">
        <v>3.5480473725785746</v>
      </c>
    </row>
    <row r="17" spans="1:10" ht="19.899999999999999" customHeight="1">
      <c r="A17" s="49"/>
      <c r="B17" s="23" t="s">
        <v>364</v>
      </c>
      <c r="C17" s="66">
        <v>7.1922501999999999E-2</v>
      </c>
      <c r="D17" s="66">
        <v>9.8852656999999997E-2</v>
      </c>
      <c r="E17" s="66">
        <v>0.102224818</v>
      </c>
      <c r="F17" s="66">
        <v>0.25083038200000002</v>
      </c>
      <c r="G17" s="66">
        <v>0.11964654199999999</v>
      </c>
      <c r="H17" s="66">
        <v>0.111251619</v>
      </c>
      <c r="I17" s="66">
        <v>0.24527147999999999</v>
      </c>
      <c r="J17" s="79">
        <v>2.1029521436619079</v>
      </c>
    </row>
    <row r="18" spans="1:10" ht="19.899999999999999" customHeight="1">
      <c r="A18" s="49"/>
      <c r="B18" s="23" t="s">
        <v>365</v>
      </c>
      <c r="C18" s="66">
        <v>2.80492E-2</v>
      </c>
      <c r="D18" s="66">
        <v>3.5190399999999997E-2</v>
      </c>
      <c r="E18" s="66">
        <v>3.9094700000000003E-2</v>
      </c>
      <c r="F18" s="66">
        <v>0.372192407</v>
      </c>
      <c r="G18" s="66">
        <v>0.43037458200000001</v>
      </c>
      <c r="H18" s="66">
        <v>4.9557299999999999E-2</v>
      </c>
      <c r="I18" s="66">
        <v>4.5541400000000003E-2</v>
      </c>
      <c r="J18" s="79">
        <v>3.5944574781194412</v>
      </c>
    </row>
    <row r="19" spans="1:10">
      <c r="A19" s="49"/>
      <c r="B19" s="49" t="s">
        <v>366</v>
      </c>
      <c r="C19" s="49"/>
      <c r="D19" s="49"/>
      <c r="E19" s="49"/>
      <c r="F19" s="49"/>
      <c r="G19" s="49"/>
      <c r="H19" s="49"/>
      <c r="I19" s="49"/>
      <c r="J19" s="49"/>
    </row>
    <row r="20" spans="1:10">
      <c r="A20" s="49"/>
      <c r="B20" s="49"/>
      <c r="C20" s="49"/>
      <c r="D20" s="49"/>
      <c r="E20" s="49"/>
      <c r="F20" s="49"/>
      <c r="G20" s="49"/>
      <c r="H20" s="49"/>
      <c r="I20" s="49"/>
      <c r="J20" s="49"/>
    </row>
    <row r="21" spans="1:10">
      <c r="A21" s="49"/>
      <c r="B21" s="49"/>
      <c r="C21" s="49"/>
      <c r="D21" s="49"/>
      <c r="E21" s="49"/>
      <c r="F21" s="49"/>
      <c r="G21" s="49"/>
      <c r="H21" s="49"/>
      <c r="I21" s="49"/>
      <c r="J21" s="49"/>
    </row>
    <row r="22" spans="1:10">
      <c r="A22" s="49"/>
      <c r="B22" s="49"/>
      <c r="C22" s="51">
        <v>2017</v>
      </c>
      <c r="D22" s="51"/>
      <c r="E22" s="51"/>
      <c r="F22" s="51"/>
      <c r="G22" s="51"/>
      <c r="H22" s="51"/>
      <c r="I22" s="51"/>
      <c r="J22" s="51"/>
    </row>
    <row r="23" spans="1:10" ht="22.9">
      <c r="A23" s="49"/>
      <c r="B23" s="49"/>
      <c r="C23" s="18" t="s">
        <v>348</v>
      </c>
      <c r="D23" s="18" t="s">
        <v>349</v>
      </c>
      <c r="E23" s="18" t="s">
        <v>350</v>
      </c>
      <c r="F23" s="18" t="s">
        <v>351</v>
      </c>
      <c r="G23" s="18" t="s">
        <v>352</v>
      </c>
      <c r="H23" s="18" t="s">
        <v>353</v>
      </c>
      <c r="I23" s="18" t="s">
        <v>354</v>
      </c>
      <c r="J23" s="18" t="s">
        <v>355</v>
      </c>
    </row>
    <row r="24" spans="1:10" ht="19.899999999999999" customHeight="1">
      <c r="A24" s="49"/>
      <c r="B24" s="30" t="s">
        <v>356</v>
      </c>
      <c r="C24" s="49"/>
      <c r="D24" s="49"/>
      <c r="E24" s="49"/>
      <c r="F24" s="49"/>
      <c r="G24" s="49"/>
      <c r="H24" s="49"/>
      <c r="I24" s="49"/>
      <c r="J24" s="49"/>
    </row>
    <row r="25" spans="1:10" ht="19.899999999999999" customHeight="1">
      <c r="A25" s="49"/>
      <c r="B25" s="23" t="s">
        <v>357</v>
      </c>
      <c r="C25" s="66">
        <v>0.14662093500000001</v>
      </c>
      <c r="D25" s="66">
        <v>0.11922265899999999</v>
      </c>
      <c r="E25" s="66">
        <v>0.11452665300000001</v>
      </c>
      <c r="F25" s="66">
        <v>0.15380634400000001</v>
      </c>
      <c r="G25" s="66">
        <v>8.7991588999999995E-2</v>
      </c>
      <c r="H25" s="66">
        <v>9.4511949999999997E-2</v>
      </c>
      <c r="I25" s="66">
        <v>0.29699746900000001</v>
      </c>
      <c r="J25" s="79">
        <v>1.7</v>
      </c>
    </row>
    <row r="26" spans="1:10" ht="19.899999999999999" customHeight="1">
      <c r="A26" s="49"/>
      <c r="B26" s="23" t="s">
        <v>358</v>
      </c>
      <c r="C26" s="66">
        <v>5.1404999999999999E-2</v>
      </c>
      <c r="D26" s="66">
        <v>9.4344999999999998E-2</v>
      </c>
      <c r="E26" s="66">
        <v>5.9777299999999998E-2</v>
      </c>
      <c r="F26" s="66">
        <v>0.35141305900000003</v>
      </c>
      <c r="G26" s="66">
        <v>0.24956534499999999</v>
      </c>
      <c r="H26" s="66">
        <v>8.0797964999999999E-2</v>
      </c>
      <c r="I26" s="66">
        <v>0.128462825</v>
      </c>
      <c r="J26" s="79">
        <v>2.8</v>
      </c>
    </row>
    <row r="27" spans="1:10" ht="19.899999999999999" customHeight="1">
      <c r="A27" s="49"/>
      <c r="B27" s="23" t="s">
        <v>359</v>
      </c>
      <c r="C27" s="66">
        <v>5.8393E-2</v>
      </c>
      <c r="D27" s="66">
        <v>7.5252443000000002E-2</v>
      </c>
      <c r="E27" s="66">
        <v>0.11444436299999999</v>
      </c>
      <c r="F27" s="66">
        <v>0.27616489399999999</v>
      </c>
      <c r="G27" s="66">
        <v>0.14641327000000001</v>
      </c>
      <c r="H27" s="66">
        <v>0.17561069800000001</v>
      </c>
      <c r="I27" s="66">
        <v>2.0356800000000001E-2</v>
      </c>
      <c r="J27" s="79">
        <v>2.2999999999999998</v>
      </c>
    </row>
    <row r="28" spans="1:10" ht="19.899999999999999" customHeight="1">
      <c r="A28" s="49"/>
      <c r="B28" s="23" t="s">
        <v>360</v>
      </c>
      <c r="C28" s="66">
        <v>5.3404800000000002E-2</v>
      </c>
      <c r="D28" s="66">
        <v>9.7969716999999998E-2</v>
      </c>
      <c r="E28" s="66">
        <v>5.52331E-2</v>
      </c>
      <c r="F28" s="66">
        <v>0.35582754999999999</v>
      </c>
      <c r="G28" s="66">
        <v>0.25335504599999997</v>
      </c>
      <c r="H28" s="66">
        <v>6.9569745000000002E-2</v>
      </c>
      <c r="I28" s="66">
        <v>0.123574723</v>
      </c>
      <c r="J28" s="79">
        <v>2.8</v>
      </c>
    </row>
    <row r="29" spans="1:10" ht="19.899999999999999" customHeight="1">
      <c r="A29" s="49"/>
      <c r="B29" s="23" t="s">
        <v>361</v>
      </c>
      <c r="C29" s="66">
        <v>2.5506000000000001E-2</v>
      </c>
      <c r="D29" s="66">
        <v>8.4360431999999999E-2</v>
      </c>
      <c r="E29" s="66">
        <v>6.6460404000000001E-2</v>
      </c>
      <c r="F29" s="66">
        <v>0.41387297099999998</v>
      </c>
      <c r="G29" s="66">
        <v>0.26085500499999997</v>
      </c>
      <c r="H29" s="66">
        <v>7.9689968999999999E-2</v>
      </c>
      <c r="I29" s="66">
        <v>7.7957655000000001E-2</v>
      </c>
      <c r="J29" s="79">
        <v>3</v>
      </c>
    </row>
    <row r="30" spans="1:10" ht="19.899999999999999" customHeight="1">
      <c r="A30" s="49"/>
      <c r="B30" s="23" t="s">
        <v>362</v>
      </c>
      <c r="C30" s="66">
        <v>1.67595E-2</v>
      </c>
      <c r="D30" s="66">
        <v>2.33692E-2</v>
      </c>
      <c r="E30" s="66">
        <v>3.0751500000000001E-2</v>
      </c>
      <c r="F30" s="66">
        <v>0.41455392099999999</v>
      </c>
      <c r="G30" s="66">
        <v>0.42346093200000001</v>
      </c>
      <c r="H30" s="66">
        <v>6.6614102999999994E-2</v>
      </c>
      <c r="I30" s="66">
        <v>1.1691699999999999E-2</v>
      </c>
      <c r="J30" s="79">
        <v>3.7</v>
      </c>
    </row>
    <row r="31" spans="1:10" ht="19.899999999999999" customHeight="1">
      <c r="A31" s="49"/>
      <c r="B31" s="23" t="s">
        <v>363</v>
      </c>
      <c r="C31" s="66">
        <v>1.6277900000000001E-2</v>
      </c>
      <c r="D31" s="66">
        <v>4.5963999999999998E-2</v>
      </c>
      <c r="E31" s="66">
        <v>3.8382100000000002E-2</v>
      </c>
      <c r="F31" s="66">
        <v>0.429557156</v>
      </c>
      <c r="G31" s="66">
        <v>0.378160159</v>
      </c>
      <c r="H31" s="66">
        <v>6.5959376E-2</v>
      </c>
      <c r="I31" s="66">
        <v>3.8895100000000001E-3</v>
      </c>
      <c r="J31" s="79">
        <v>3.5</v>
      </c>
    </row>
    <row r="32" spans="1:10" ht="19.899999999999999" customHeight="1">
      <c r="A32" s="49"/>
      <c r="B32" s="23" t="s">
        <v>364</v>
      </c>
      <c r="C32" s="66">
        <v>5.3998299999999999E-2</v>
      </c>
      <c r="D32" s="66">
        <v>7.8952335999999998E-2</v>
      </c>
      <c r="E32" s="66">
        <v>0.11548837200000001</v>
      </c>
      <c r="F32" s="66">
        <v>0.21902635000000001</v>
      </c>
      <c r="G32" s="66">
        <v>0.13624512</v>
      </c>
      <c r="H32" s="66">
        <v>0.111251619</v>
      </c>
      <c r="I32" s="66">
        <v>0.24527147999999999</v>
      </c>
      <c r="J32" s="79">
        <v>2.1</v>
      </c>
    </row>
    <row r="33" spans="1:10" ht="19.899999999999999" customHeight="1">
      <c r="A33" s="49"/>
      <c r="B33" s="23" t="s">
        <v>365</v>
      </c>
      <c r="C33" s="66">
        <v>2.00375E-2</v>
      </c>
      <c r="D33" s="66">
        <v>4.5533299999999999E-2</v>
      </c>
      <c r="E33" s="66">
        <v>3.5962399999999999E-2</v>
      </c>
      <c r="F33" s="66">
        <v>0.39146793899999999</v>
      </c>
      <c r="G33" s="66">
        <v>0.39609737900000003</v>
      </c>
      <c r="H33" s="66">
        <v>4.9557299999999999E-2</v>
      </c>
      <c r="I33" s="66">
        <v>4.5541400000000003E-2</v>
      </c>
      <c r="J33" s="79">
        <v>3.5</v>
      </c>
    </row>
    <row r="34" spans="1:10">
      <c r="A34" s="49"/>
      <c r="B34" s="49" t="s">
        <v>367</v>
      </c>
      <c r="C34" s="49"/>
      <c r="D34" s="49"/>
      <c r="E34" s="49"/>
      <c r="F34" s="49"/>
      <c r="G34" s="49"/>
      <c r="H34" s="49"/>
      <c r="I34" s="49"/>
      <c r="J34" s="49"/>
    </row>
  </sheetData>
  <mergeCells count="2">
    <mergeCell ref="C7:J7"/>
    <mergeCell ref="C22:J22"/>
  </mergeCells>
  <hyperlinks>
    <hyperlink ref="A1" location="Índice!A1" display="Índice" xr:uid="{BF36A9A1-D411-4D70-A3FE-40B71677430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2" orientation="portrait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4F8C-DB31-4FF1-A181-F4864EF07E91}">
  <sheetPr>
    <pageSetUpPr fitToPage="1"/>
  </sheetPr>
  <dimension ref="A1:H59"/>
  <sheetViews>
    <sheetView workbookViewId="0"/>
  </sheetViews>
  <sheetFormatPr defaultColWidth="8.85546875" defaultRowHeight="11.45"/>
  <cols>
    <col min="1" max="1" width="8.85546875" style="3"/>
    <col min="2" max="2" width="7" style="3" customWidth="1"/>
    <col min="3" max="3" width="8.85546875" style="3"/>
    <col min="4" max="4" width="29.28515625" style="3" customWidth="1"/>
    <col min="5" max="7" width="12.7109375" style="3" customWidth="1"/>
    <col min="8" max="8" width="12.28515625" style="3" customWidth="1"/>
    <col min="9" max="16384" width="8.85546875" style="3"/>
  </cols>
  <sheetData>
    <row r="1" spans="1:8" ht="14.45">
      <c r="A1" s="17" t="s">
        <v>47</v>
      </c>
      <c r="B1" s="17"/>
      <c r="C1" s="17"/>
      <c r="D1" s="49"/>
      <c r="E1" s="49"/>
      <c r="F1" s="49"/>
      <c r="G1" s="49"/>
      <c r="H1" s="49"/>
    </row>
    <row r="2" spans="1:8" ht="24.2" customHeight="1">
      <c r="A2" s="17"/>
      <c r="B2" s="17"/>
      <c r="C2" s="17"/>
      <c r="D2" s="49"/>
      <c r="E2" s="49"/>
      <c r="F2" s="49"/>
      <c r="G2" s="49"/>
      <c r="H2" s="49"/>
    </row>
    <row r="3" spans="1:8" ht="24.2" customHeight="1">
      <c r="A3" s="17"/>
      <c r="B3" s="17"/>
      <c r="C3" s="17"/>
      <c r="D3" s="49"/>
      <c r="E3" s="49"/>
      <c r="F3" s="49"/>
      <c r="G3" s="49"/>
      <c r="H3" s="49"/>
    </row>
    <row r="4" spans="1:8" ht="24.2" customHeight="1">
      <c r="A4" s="49"/>
      <c r="B4" s="49"/>
      <c r="C4" s="49"/>
      <c r="D4" s="49"/>
      <c r="E4" s="49"/>
      <c r="F4" s="49"/>
      <c r="G4" s="49"/>
      <c r="H4" s="49"/>
    </row>
    <row r="5" spans="1:8" ht="13.9">
      <c r="A5" s="5"/>
      <c r="B5" s="5"/>
      <c r="C5" s="5" t="s">
        <v>368</v>
      </c>
      <c r="D5" s="49"/>
      <c r="E5" s="49"/>
      <c r="F5" s="49"/>
      <c r="G5" s="49"/>
      <c r="H5" s="49"/>
    </row>
    <row r="9" spans="1:8">
      <c r="A9" s="49"/>
      <c r="B9" s="49"/>
      <c r="C9" s="49"/>
      <c r="D9" s="49"/>
      <c r="E9" s="50">
        <v>2021</v>
      </c>
      <c r="F9" s="50"/>
      <c r="G9" s="50"/>
      <c r="H9" s="50"/>
    </row>
    <row r="10" spans="1:8" ht="22.9">
      <c r="A10" s="49"/>
      <c r="B10" s="49"/>
      <c r="C10" s="49"/>
      <c r="D10" s="49"/>
      <c r="E10" s="18" t="s">
        <v>369</v>
      </c>
      <c r="F10" s="18" t="s">
        <v>370</v>
      </c>
      <c r="G10" s="18" t="s">
        <v>371</v>
      </c>
      <c r="H10" s="18" t="s">
        <v>356</v>
      </c>
    </row>
    <row r="11" spans="1:8" ht="19.899999999999999" customHeight="1">
      <c r="A11" s="49"/>
      <c r="B11" s="49"/>
      <c r="C11" s="49"/>
      <c r="D11" s="23" t="s">
        <v>357</v>
      </c>
      <c r="E11" s="71">
        <v>1.5524202543894101</v>
      </c>
      <c r="F11" s="71">
        <v>1.7868973958788459</v>
      </c>
      <c r="G11" s="71">
        <v>2.1528941117433784</v>
      </c>
      <c r="H11" s="71">
        <v>1.7442509793475462</v>
      </c>
    </row>
    <row r="12" spans="1:8" ht="19.899999999999999" customHeight="1">
      <c r="A12" s="49"/>
      <c r="B12" s="49"/>
      <c r="C12" s="49"/>
      <c r="D12" s="23" t="s">
        <v>358</v>
      </c>
      <c r="E12" s="79">
        <v>3.0335032502035615</v>
      </c>
      <c r="F12" s="79">
        <v>2.7479398408462932</v>
      </c>
      <c r="G12" s="79">
        <v>2.3612908080124706</v>
      </c>
      <c r="H12" s="79">
        <v>2.8089132475293068</v>
      </c>
    </row>
    <row r="13" spans="1:8" ht="19.899999999999999" customHeight="1">
      <c r="A13" s="49"/>
      <c r="B13" s="49"/>
      <c r="C13" s="49"/>
      <c r="D13" s="23" t="s">
        <v>359</v>
      </c>
      <c r="E13" s="79">
        <v>2.9136682707863222</v>
      </c>
      <c r="F13" s="79">
        <v>2.6015398748397143</v>
      </c>
      <c r="G13" s="79">
        <v>2.0563589625211245</v>
      </c>
      <c r="H13" s="79">
        <v>2.6470346704632095</v>
      </c>
    </row>
    <row r="14" spans="1:8" ht="19.899999999999999" customHeight="1">
      <c r="A14" s="49"/>
      <c r="B14" s="49"/>
      <c r="C14" s="49"/>
      <c r="D14" s="23" t="s">
        <v>360</v>
      </c>
      <c r="E14" s="79">
        <v>2.7549070185181526</v>
      </c>
      <c r="F14" s="79">
        <v>2.9887493610857936</v>
      </c>
      <c r="G14" s="79">
        <v>2.3829196115019009</v>
      </c>
      <c r="H14" s="79">
        <v>2.7899835067487673</v>
      </c>
    </row>
    <row r="15" spans="1:8" ht="19.899999999999999" customHeight="1">
      <c r="A15" s="49"/>
      <c r="B15" s="49"/>
      <c r="C15" s="49"/>
      <c r="D15" s="23" t="s">
        <v>361</v>
      </c>
      <c r="E15" s="79">
        <v>3.2159078042175691</v>
      </c>
      <c r="F15" s="79">
        <v>2.8515199401278308</v>
      </c>
      <c r="G15" s="79">
        <v>2.0968318023012222</v>
      </c>
      <c r="H15" s="79">
        <v>2.889049867367036</v>
      </c>
    </row>
    <row r="16" spans="1:8" ht="19.899999999999999" customHeight="1">
      <c r="A16" s="49"/>
      <c r="B16" s="49"/>
      <c r="C16" s="49"/>
      <c r="D16" s="23" t="s">
        <v>362</v>
      </c>
      <c r="E16" s="79">
        <v>3.8398732474956905</v>
      </c>
      <c r="F16" s="79">
        <v>3.6409647314723457</v>
      </c>
      <c r="G16" s="79">
        <v>3.1859475374913893</v>
      </c>
      <c r="H16" s="79">
        <v>3.655816225541789</v>
      </c>
    </row>
    <row r="17" spans="4:8" ht="19.899999999999999" customHeight="1">
      <c r="D17" s="23" t="s">
        <v>363</v>
      </c>
      <c r="E17" s="79">
        <v>3.6939907505414027</v>
      </c>
      <c r="F17" s="79">
        <v>3.5851317097350393</v>
      </c>
      <c r="G17" s="79">
        <v>3.0518682315639438</v>
      </c>
      <c r="H17" s="79">
        <v>3.5480473725785746</v>
      </c>
    </row>
    <row r="18" spans="4:8" ht="19.899999999999999" customHeight="1">
      <c r="D18" s="23" t="s">
        <v>364</v>
      </c>
      <c r="E18" s="79">
        <v>2.2655171432665919</v>
      </c>
      <c r="F18" s="79">
        <v>2.1659316978944672</v>
      </c>
      <c r="G18" s="79">
        <v>1.5315753688057581</v>
      </c>
      <c r="H18" s="79">
        <v>2.1029521436619079</v>
      </c>
    </row>
    <row r="19" spans="4:8" ht="19.899999999999999" customHeight="1">
      <c r="D19" s="23" t="s">
        <v>365</v>
      </c>
      <c r="E19" s="79">
        <v>3.7892626091243855</v>
      </c>
      <c r="F19" s="79">
        <v>3.7265046684337388</v>
      </c>
      <c r="G19" s="79">
        <v>2.7356092998192048</v>
      </c>
      <c r="H19" s="79">
        <v>3.5944574781194412</v>
      </c>
    </row>
    <row r="20" spans="4:8">
      <c r="D20" s="49" t="s">
        <v>366</v>
      </c>
      <c r="E20" s="49"/>
      <c r="F20" s="49"/>
      <c r="G20" s="49"/>
      <c r="H20" s="49"/>
    </row>
    <row r="21" spans="4:8">
      <c r="D21" s="49"/>
      <c r="E21" s="49"/>
      <c r="F21" s="49"/>
      <c r="G21" s="49"/>
      <c r="H21" s="49"/>
    </row>
    <row r="47" spans="5:6">
      <c r="E47" s="51" t="s">
        <v>372</v>
      </c>
      <c r="F47" s="51"/>
    </row>
    <row r="48" spans="5:6">
      <c r="E48" s="18">
        <v>2017</v>
      </c>
      <c r="F48" s="18">
        <v>2021</v>
      </c>
    </row>
    <row r="49" spans="4:6" ht="19.899999999999999" customHeight="1">
      <c r="D49" s="30" t="s">
        <v>356</v>
      </c>
      <c r="E49" s="49"/>
      <c r="F49" s="49"/>
    </row>
    <row r="50" spans="4:6" ht="19.899999999999999" customHeight="1">
      <c r="D50" s="23" t="s">
        <v>357</v>
      </c>
      <c r="E50" s="80">
        <v>1.7</v>
      </c>
      <c r="F50" s="79">
        <v>1.7442509793475462</v>
      </c>
    </row>
    <row r="51" spans="4:6" ht="19.899999999999999" customHeight="1">
      <c r="D51" s="23" t="s">
        <v>358</v>
      </c>
      <c r="E51" s="80">
        <v>2.8</v>
      </c>
      <c r="F51" s="79">
        <v>2.8089132475293068</v>
      </c>
    </row>
    <row r="52" spans="4:6" ht="19.899999999999999" customHeight="1">
      <c r="D52" s="23" t="s">
        <v>359</v>
      </c>
      <c r="E52" s="80">
        <v>2.2999999999999998</v>
      </c>
      <c r="F52" s="79">
        <v>2.6470346704632095</v>
      </c>
    </row>
    <row r="53" spans="4:6" ht="19.899999999999999" customHeight="1">
      <c r="D53" s="23" t="s">
        <v>360</v>
      </c>
      <c r="E53" s="80">
        <v>2.8</v>
      </c>
      <c r="F53" s="79">
        <v>2.7899835067487673</v>
      </c>
    </row>
    <row r="54" spans="4:6" ht="19.899999999999999" customHeight="1">
      <c r="D54" s="23" t="s">
        <v>361</v>
      </c>
      <c r="E54" s="80">
        <v>3</v>
      </c>
      <c r="F54" s="79">
        <v>2.889049867367036</v>
      </c>
    </row>
    <row r="55" spans="4:6" ht="19.899999999999999" customHeight="1">
      <c r="D55" s="23" t="s">
        <v>373</v>
      </c>
      <c r="E55" s="80">
        <v>3.7</v>
      </c>
      <c r="F55" s="79">
        <v>3.655816225541789</v>
      </c>
    </row>
    <row r="56" spans="4:6" ht="19.899999999999999" customHeight="1">
      <c r="D56" s="23" t="s">
        <v>363</v>
      </c>
      <c r="E56" s="80">
        <v>3.5</v>
      </c>
      <c r="F56" s="79">
        <v>3.5480473725785746</v>
      </c>
    </row>
    <row r="57" spans="4:6" ht="19.899999999999999" customHeight="1">
      <c r="D57" s="23" t="s">
        <v>364</v>
      </c>
      <c r="E57" s="80">
        <v>2.1</v>
      </c>
      <c r="F57" s="79">
        <v>2.1029521436619079</v>
      </c>
    </row>
    <row r="58" spans="4:6" ht="19.899999999999999" customHeight="1">
      <c r="D58" s="23" t="s">
        <v>365</v>
      </c>
      <c r="E58" s="80">
        <v>3.5</v>
      </c>
      <c r="F58" s="79">
        <v>3.5944574781194412</v>
      </c>
    </row>
    <row r="59" spans="4:6">
      <c r="D59" s="49" t="s">
        <v>374</v>
      </c>
      <c r="E59" s="49"/>
      <c r="F59" s="49"/>
    </row>
  </sheetData>
  <mergeCells count="2">
    <mergeCell ref="E9:H9"/>
    <mergeCell ref="E47:F47"/>
  </mergeCells>
  <hyperlinks>
    <hyperlink ref="A1" location="Índice!A1" display="Índice" xr:uid="{B445FAEF-F4BF-4C41-912D-9306C560089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horizontalDpi="1200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A2CF-D9EB-40A1-91A7-65FB9FA64CFE}">
  <sheetPr>
    <pageSetUpPr fitToPage="1"/>
  </sheetPr>
  <dimension ref="A1:H20"/>
  <sheetViews>
    <sheetView workbookViewId="0"/>
  </sheetViews>
  <sheetFormatPr defaultColWidth="8.85546875" defaultRowHeight="11.45"/>
  <cols>
    <col min="1" max="1" width="21.7109375" style="3" customWidth="1"/>
    <col min="2" max="2" width="6" style="3" customWidth="1"/>
    <col min="3" max="3" width="12" style="3" customWidth="1"/>
    <col min="4" max="4" width="9.28515625" style="3" customWidth="1"/>
    <col min="5" max="5" width="21.7109375" style="3" customWidth="1"/>
    <col min="6" max="6" width="10.85546875" style="3" customWidth="1"/>
    <col min="7" max="7" width="11.140625" style="3" customWidth="1"/>
    <col min="8" max="8" width="12.28515625" style="3" customWidth="1"/>
    <col min="9" max="9" width="8.85546875" style="3"/>
    <col min="10" max="10" width="23.28515625" style="3" customWidth="1"/>
    <col min="11" max="11" width="21.85546875" style="3" customWidth="1"/>
    <col min="12" max="16384" width="8.85546875" style="3"/>
  </cols>
  <sheetData>
    <row r="1" spans="1:8" ht="14.45">
      <c r="A1" s="17" t="s">
        <v>47</v>
      </c>
      <c r="B1" s="17"/>
      <c r="C1" s="17"/>
      <c r="D1" s="49"/>
      <c r="E1" s="49"/>
      <c r="F1" s="49"/>
      <c r="G1" s="49"/>
      <c r="H1" s="49"/>
    </row>
    <row r="2" spans="1:8" ht="24.2" customHeight="1">
      <c r="A2" s="17"/>
      <c r="B2" s="17"/>
      <c r="C2" s="17"/>
      <c r="D2" s="49"/>
      <c r="E2" s="49"/>
      <c r="F2" s="49"/>
      <c r="G2" s="49"/>
      <c r="H2" s="49"/>
    </row>
    <row r="3" spans="1:8" ht="24.2" customHeight="1">
      <c r="A3" s="17"/>
      <c r="B3" s="17"/>
      <c r="C3" s="17"/>
      <c r="D3" s="49"/>
      <c r="E3" s="49"/>
      <c r="F3" s="49"/>
      <c r="G3" s="49"/>
      <c r="H3" s="49"/>
    </row>
    <row r="4" spans="1:8" ht="24.2" customHeight="1">
      <c r="A4" s="49"/>
      <c r="B4" s="49"/>
      <c r="C4" s="49"/>
      <c r="D4" s="49"/>
      <c r="E4" s="49"/>
      <c r="F4" s="49"/>
      <c r="G4" s="49"/>
      <c r="H4" s="49"/>
    </row>
    <row r="5" spans="1:8" ht="13.9">
      <c r="A5" s="5"/>
      <c r="B5" s="5" t="s">
        <v>375</v>
      </c>
      <c r="C5" s="5"/>
      <c r="D5" s="5"/>
      <c r="E5" s="49"/>
      <c r="F5" s="49"/>
      <c r="G5" s="49"/>
      <c r="H5" s="49"/>
    </row>
    <row r="8" spans="1:8">
      <c r="A8" s="49"/>
      <c r="B8" s="49"/>
      <c r="C8" s="49"/>
      <c r="D8" s="49"/>
      <c r="E8" s="49"/>
      <c r="F8" s="51" t="s">
        <v>376</v>
      </c>
      <c r="G8" s="51"/>
      <c r="H8" s="51"/>
    </row>
    <row r="9" spans="1:8">
      <c r="A9" s="49"/>
      <c r="B9" s="49"/>
      <c r="C9" s="49"/>
      <c r="D9" s="49"/>
      <c r="E9" s="49"/>
      <c r="F9" s="13">
        <v>2017</v>
      </c>
      <c r="G9" s="13">
        <v>2021</v>
      </c>
      <c r="H9" s="14" t="s">
        <v>377</v>
      </c>
    </row>
    <row r="10" spans="1:8" ht="19.899999999999999" customHeight="1">
      <c r="A10" s="49"/>
      <c r="B10" s="49"/>
      <c r="C10" s="49"/>
      <c r="D10" s="49"/>
      <c r="E10" s="30" t="s">
        <v>378</v>
      </c>
      <c r="F10" s="81">
        <v>3.05</v>
      </c>
      <c r="G10" s="58">
        <v>3.09</v>
      </c>
      <c r="H10" s="81">
        <f>G10-F10</f>
        <v>4.0000000000000036E-2</v>
      </c>
    </row>
    <row r="11" spans="1:8" ht="19.899999999999999" customHeight="1">
      <c r="A11" s="49"/>
      <c r="B11" s="49"/>
      <c r="C11" s="49"/>
      <c r="D11" s="49"/>
      <c r="E11" s="23" t="s">
        <v>357</v>
      </c>
      <c r="F11" s="81">
        <v>3.04</v>
      </c>
      <c r="G11" s="81">
        <v>3.04</v>
      </c>
      <c r="H11" s="81">
        <f>G11-F11</f>
        <v>0</v>
      </c>
    </row>
    <row r="12" spans="1:8" ht="19.899999999999999" customHeight="1">
      <c r="A12" s="49"/>
      <c r="B12" s="49"/>
      <c r="C12" s="49"/>
      <c r="D12" s="49"/>
      <c r="E12" s="23" t="s">
        <v>358</v>
      </c>
      <c r="F12" s="81">
        <v>3.43</v>
      </c>
      <c r="G12" s="81">
        <v>3.4657317065744699</v>
      </c>
      <c r="H12" s="81">
        <f t="shared" ref="H12:H19" si="0">G12-F12</f>
        <v>3.5731706574469779E-2</v>
      </c>
    </row>
    <row r="13" spans="1:8" ht="19.899999999999999" customHeight="1">
      <c r="A13" s="49"/>
      <c r="B13" s="49"/>
      <c r="C13" s="49"/>
      <c r="D13" s="49"/>
      <c r="E13" s="23" t="s">
        <v>359</v>
      </c>
      <c r="F13" s="81">
        <v>2.59</v>
      </c>
      <c r="G13" s="81">
        <v>2.7603504244115928</v>
      </c>
      <c r="H13" s="81">
        <f t="shared" si="0"/>
        <v>0.17035042441159298</v>
      </c>
    </row>
    <row r="14" spans="1:8" ht="19.899999999999999" customHeight="1">
      <c r="A14" s="49"/>
      <c r="B14" s="49"/>
      <c r="C14" s="49"/>
      <c r="D14" s="49"/>
      <c r="E14" s="23" t="s">
        <v>360</v>
      </c>
      <c r="F14" s="81">
        <v>2.59</v>
      </c>
      <c r="G14" s="81">
        <v>2.6195335254763847</v>
      </c>
      <c r="H14" s="81">
        <f t="shared" si="0"/>
        <v>2.9533525476384881E-2</v>
      </c>
    </row>
    <row r="15" spans="1:8" ht="19.899999999999999" customHeight="1">
      <c r="A15" s="49"/>
      <c r="B15" s="49"/>
      <c r="C15" s="49"/>
      <c r="D15" s="49"/>
      <c r="E15" s="23" t="s">
        <v>361</v>
      </c>
      <c r="F15" s="81">
        <v>3.68</v>
      </c>
      <c r="G15" s="81">
        <v>3.6132880570498611</v>
      </c>
      <c r="H15" s="81">
        <f t="shared" si="0"/>
        <v>-6.6711942950139047E-2</v>
      </c>
    </row>
    <row r="16" spans="1:8" ht="19.899999999999999" customHeight="1">
      <c r="A16" s="49"/>
      <c r="B16" s="49"/>
      <c r="C16" s="49"/>
      <c r="D16" s="49"/>
      <c r="E16" s="23" t="s">
        <v>362</v>
      </c>
      <c r="F16" s="81">
        <v>3.26</v>
      </c>
      <c r="G16" s="81">
        <v>3.2698800520320108</v>
      </c>
      <c r="H16" s="81">
        <f t="shared" si="0"/>
        <v>9.880052032011033E-3</v>
      </c>
    </row>
    <row r="17" spans="5:8" ht="19.899999999999999" customHeight="1">
      <c r="E17" s="23" t="s">
        <v>363</v>
      </c>
      <c r="F17" s="81">
        <v>2.91</v>
      </c>
      <c r="G17" s="81">
        <v>2.9248823418365664</v>
      </c>
      <c r="H17" s="81">
        <f t="shared" si="0"/>
        <v>1.4882341836566226E-2</v>
      </c>
    </row>
    <row r="18" spans="5:8" ht="19.899999999999999" customHeight="1">
      <c r="E18" s="23" t="s">
        <v>364</v>
      </c>
      <c r="F18" s="81">
        <v>2.68</v>
      </c>
      <c r="G18" s="81">
        <v>2.7595443195149167</v>
      </c>
      <c r="H18" s="81">
        <f t="shared" si="0"/>
        <v>7.9544319514916584E-2</v>
      </c>
    </row>
    <row r="19" spans="5:8" ht="22.9" customHeight="1">
      <c r="E19" s="23" t="s">
        <v>365</v>
      </c>
      <c r="F19" s="81">
        <v>2.93</v>
      </c>
      <c r="G19" s="81">
        <v>3.1031826655130064</v>
      </c>
      <c r="H19" s="81">
        <f t="shared" si="0"/>
        <v>0.17318266551300621</v>
      </c>
    </row>
    <row r="20" spans="5:8">
      <c r="E20" s="49" t="s">
        <v>374</v>
      </c>
      <c r="F20" s="49"/>
      <c r="G20" s="49"/>
      <c r="H20" s="49"/>
    </row>
  </sheetData>
  <mergeCells count="1">
    <mergeCell ref="F8:H8"/>
  </mergeCells>
  <hyperlinks>
    <hyperlink ref="A1" location="Índice!A1" display="Índice" xr:uid="{603ED611-4B71-4ED5-BD5D-A5732E4BEE7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0D94361-3453-4BFC-83AF-48A13EDB062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" iconId="1"/>
              <x14:cfIcon iconSet="3Arrows" iconId="0"/>
            </x14:iconSet>
          </x14:cfRule>
          <xm:sqref>H10:H19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0326-CBC8-47BA-BD1A-95EFC713BCC9}">
  <dimension ref="A1:G18"/>
  <sheetViews>
    <sheetView workbookViewId="0"/>
  </sheetViews>
  <sheetFormatPr defaultColWidth="8.85546875" defaultRowHeight="11.45"/>
  <cols>
    <col min="1" max="1" width="8.85546875" style="3" customWidth="1"/>
    <col min="2" max="2" width="8.85546875" style="3"/>
    <col min="3" max="3" width="19.42578125" style="3" customWidth="1"/>
    <col min="4" max="4" width="66.5703125" style="3" customWidth="1"/>
    <col min="5" max="16384" width="8.85546875" style="3"/>
  </cols>
  <sheetData>
    <row r="1" spans="1:7" ht="14.45">
      <c r="A1" s="17" t="s">
        <v>47</v>
      </c>
      <c r="B1" s="49"/>
      <c r="C1" s="49"/>
      <c r="D1" s="49"/>
      <c r="E1" s="49"/>
      <c r="F1" s="49"/>
      <c r="G1" s="49"/>
    </row>
    <row r="2" spans="1:7" ht="24.2" customHeight="1">
      <c r="A2" s="49"/>
      <c r="B2" s="49"/>
      <c r="C2" s="49"/>
      <c r="D2" s="49"/>
      <c r="E2" s="49"/>
      <c r="F2" s="49"/>
      <c r="G2" s="49"/>
    </row>
    <row r="3" spans="1:7" ht="24.2" customHeight="1">
      <c r="A3" s="49"/>
      <c r="B3" s="49"/>
      <c r="C3" s="49"/>
      <c r="D3" s="49"/>
      <c r="E3" s="49"/>
      <c r="F3" s="49"/>
      <c r="G3" s="49"/>
    </row>
    <row r="4" spans="1:7" ht="24.2" customHeight="1">
      <c r="A4" s="49"/>
      <c r="B4" s="49"/>
      <c r="C4" s="49"/>
      <c r="D4" s="49"/>
      <c r="E4" s="49"/>
      <c r="F4" s="49"/>
      <c r="G4" s="49"/>
    </row>
    <row r="6" spans="1:7" ht="13.9">
      <c r="A6" s="5" t="s">
        <v>379</v>
      </c>
      <c r="B6" s="49"/>
      <c r="C6" s="49"/>
      <c r="D6" s="49"/>
      <c r="E6" s="49"/>
      <c r="F6" s="49"/>
      <c r="G6" s="49"/>
    </row>
    <row r="7" spans="1:7">
      <c r="A7" s="82"/>
      <c r="B7" s="49"/>
      <c r="C7" s="49"/>
      <c r="D7" s="49"/>
      <c r="E7" s="49"/>
      <c r="F7" s="49"/>
      <c r="G7" s="49"/>
    </row>
    <row r="9" spans="1:7" ht="19.899999999999999" customHeight="1">
      <c r="A9" s="49"/>
      <c r="B9" s="49"/>
      <c r="C9" s="49"/>
      <c r="D9" s="49"/>
      <c r="E9" s="25" t="s">
        <v>371</v>
      </c>
      <c r="F9" s="25" t="s">
        <v>380</v>
      </c>
      <c r="G9" s="25" t="s">
        <v>381</v>
      </c>
    </row>
    <row r="10" spans="1:7" ht="30" customHeight="1">
      <c r="A10" s="49"/>
      <c r="B10" s="49"/>
      <c r="C10" s="49"/>
      <c r="D10" s="43" t="s">
        <v>382</v>
      </c>
      <c r="E10" s="67">
        <v>0.100820098</v>
      </c>
      <c r="F10" s="67">
        <v>0.123592282</v>
      </c>
      <c r="G10" s="67">
        <v>0.10895687900000001</v>
      </c>
    </row>
    <row r="11" spans="1:7" ht="30" customHeight="1">
      <c r="A11" s="49"/>
      <c r="B11" s="49"/>
      <c r="C11" s="49"/>
      <c r="D11" s="43" t="s">
        <v>383</v>
      </c>
      <c r="E11" s="67">
        <v>9.4120800000000004E-2</v>
      </c>
      <c r="F11" s="67">
        <v>0.10276932400000001</v>
      </c>
      <c r="G11" s="67">
        <v>8.2494476000000011E-2</v>
      </c>
    </row>
    <row r="12" spans="1:7" ht="30" customHeight="1">
      <c r="A12" s="49"/>
      <c r="B12" s="49"/>
      <c r="C12" s="49"/>
      <c r="D12" s="43" t="s">
        <v>384</v>
      </c>
      <c r="E12" s="67">
        <v>7.3426199999999997E-2</v>
      </c>
      <c r="F12" s="67">
        <v>7.7573599999999993E-2</v>
      </c>
      <c r="G12" s="67">
        <v>5.9490399999999999E-2</v>
      </c>
    </row>
    <row r="13" spans="1:7" ht="30" customHeight="1">
      <c r="A13" s="49"/>
      <c r="B13" s="49"/>
      <c r="C13" s="49"/>
      <c r="D13" s="43" t="s">
        <v>385</v>
      </c>
      <c r="E13" s="67">
        <v>7.9280500000000004E-2</v>
      </c>
      <c r="F13" s="67">
        <v>6.2808000000000003E-2</v>
      </c>
      <c r="G13" s="67">
        <v>1.855542E-2</v>
      </c>
    </row>
    <row r="14" spans="1:7" ht="30" customHeight="1">
      <c r="A14" s="49"/>
      <c r="B14" s="49"/>
      <c r="C14" s="49"/>
      <c r="D14" s="43" t="s">
        <v>386</v>
      </c>
      <c r="E14" s="67">
        <v>6.11289E-2</v>
      </c>
      <c r="F14" s="67">
        <v>4.0742E-2</v>
      </c>
      <c r="G14" s="67">
        <v>1.254073E-2</v>
      </c>
    </row>
    <row r="15" spans="1:7" ht="30" customHeight="1">
      <c r="A15" s="49"/>
      <c r="B15" s="49"/>
      <c r="C15" s="49"/>
      <c r="D15" s="43" t="s">
        <v>387</v>
      </c>
      <c r="E15" s="67">
        <v>6.6469700000000007E-2</v>
      </c>
      <c r="F15" s="67">
        <v>8.555633E-2</v>
      </c>
      <c r="G15" s="67">
        <v>4.5205500000000003E-2</v>
      </c>
    </row>
    <row r="16" spans="1:7" ht="30" customHeight="1">
      <c r="A16" s="49"/>
      <c r="B16" s="49"/>
      <c r="C16" s="49"/>
      <c r="D16" s="43" t="s">
        <v>388</v>
      </c>
      <c r="E16" s="67">
        <v>7.1923000000000001E-2</v>
      </c>
      <c r="F16" s="67">
        <v>5.7029999999999997E-2</v>
      </c>
      <c r="G16" s="67">
        <v>3.2077999999999995E-2</v>
      </c>
    </row>
    <row r="17" spans="4:7" ht="30" customHeight="1">
      <c r="D17" s="43" t="s">
        <v>389</v>
      </c>
      <c r="E17" s="67">
        <v>6.1759399999999992E-2</v>
      </c>
      <c r="F17" s="67">
        <v>5.7200700000000007E-2</v>
      </c>
      <c r="G17" s="67">
        <v>4.1236399999999999E-2</v>
      </c>
    </row>
    <row r="18" spans="4:7">
      <c r="D18" s="49" t="s">
        <v>366</v>
      </c>
      <c r="E18" s="49"/>
      <c r="F18" s="58"/>
      <c r="G18" s="49"/>
    </row>
  </sheetData>
  <hyperlinks>
    <hyperlink ref="A1" location="Índice!A1" display="Índice" xr:uid="{D51D029D-BE60-4E0D-84C2-FCC2A6B94B5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1200" verticalDpi="1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1CF7-CDBC-4003-BD1F-7D96CF8165A4}">
  <sheetPr>
    <pageSetUpPr fitToPage="1"/>
  </sheetPr>
  <dimension ref="A1:E50"/>
  <sheetViews>
    <sheetView workbookViewId="0"/>
  </sheetViews>
  <sheetFormatPr defaultColWidth="8.85546875" defaultRowHeight="11.45"/>
  <cols>
    <col min="1" max="1" width="8.85546875" style="3"/>
    <col min="2" max="2" width="14.28515625" style="3" bestFit="1" customWidth="1"/>
    <col min="3" max="3" width="11.28515625" style="3" customWidth="1"/>
    <col min="4" max="4" width="8.85546875" style="3"/>
    <col min="5" max="5" width="11.28515625" style="3" customWidth="1"/>
    <col min="6" max="16384" width="8.85546875" style="3"/>
  </cols>
  <sheetData>
    <row r="1" spans="1:5" ht="14.45">
      <c r="A1" s="17" t="s">
        <v>47</v>
      </c>
      <c r="B1" s="49"/>
      <c r="C1" s="49"/>
      <c r="D1" s="49"/>
      <c r="E1" s="49"/>
    </row>
    <row r="2" spans="1:5" ht="24.2" customHeight="1">
      <c r="A2" s="17"/>
      <c r="B2" s="49"/>
      <c r="C2" s="49"/>
      <c r="D2" s="49"/>
      <c r="E2" s="49"/>
    </row>
    <row r="3" spans="1:5" ht="24.2" customHeight="1">
      <c r="A3" s="17"/>
      <c r="B3" s="49"/>
      <c r="C3" s="49"/>
      <c r="D3" s="49"/>
      <c r="E3" s="49"/>
    </row>
    <row r="4" spans="1:5" ht="24.2" customHeight="1">
      <c r="A4" s="49"/>
      <c r="B4" s="49"/>
      <c r="C4" s="49"/>
      <c r="D4" s="49"/>
      <c r="E4" s="49"/>
    </row>
    <row r="5" spans="1:5" ht="13.9">
      <c r="A5" s="5"/>
      <c r="B5" s="5" t="s">
        <v>390</v>
      </c>
      <c r="C5" s="49"/>
      <c r="D5" s="49"/>
      <c r="E5" s="49"/>
    </row>
    <row r="6" spans="1:5">
      <c r="A6" s="82"/>
      <c r="B6" s="82">
        <v>2018</v>
      </c>
      <c r="C6" s="49"/>
      <c r="D6" s="49"/>
      <c r="E6" s="49"/>
    </row>
    <row r="8" spans="1:5" s="26" customFormat="1" ht="18.600000000000001" customHeight="1">
      <c r="A8" s="58"/>
      <c r="B8" s="58"/>
      <c r="C8" s="25" t="s">
        <v>391</v>
      </c>
      <c r="D8" s="58"/>
      <c r="E8" s="25" t="s">
        <v>392</v>
      </c>
    </row>
    <row r="9" spans="1:5">
      <c r="A9" s="49"/>
      <c r="B9" s="10" t="s">
        <v>73</v>
      </c>
      <c r="C9" s="60">
        <v>0.78030306100845337</v>
      </c>
      <c r="D9" s="49"/>
      <c r="E9" s="57">
        <v>1.43</v>
      </c>
    </row>
    <row r="10" spans="1:5">
      <c r="A10" s="49"/>
      <c r="B10" s="10" t="s">
        <v>51</v>
      </c>
      <c r="C10" s="60">
        <v>1.0231654644012451</v>
      </c>
      <c r="D10" s="49"/>
      <c r="E10" s="57">
        <v>1.43</v>
      </c>
    </row>
    <row r="11" spans="1:5">
      <c r="A11" s="49"/>
      <c r="B11" s="10" t="s">
        <v>86</v>
      </c>
      <c r="C11" s="60">
        <v>1.0303175449371338</v>
      </c>
      <c r="D11" s="49"/>
      <c r="E11" s="57">
        <v>1.43</v>
      </c>
    </row>
    <row r="12" spans="1:5">
      <c r="A12" s="49"/>
      <c r="B12" s="10" t="s">
        <v>65</v>
      </c>
      <c r="C12" s="60">
        <v>1.0816474854946136</v>
      </c>
      <c r="D12" s="49"/>
      <c r="E12" s="57">
        <v>1.43</v>
      </c>
    </row>
    <row r="13" spans="1:5">
      <c r="A13" s="49"/>
      <c r="B13" s="10" t="s">
        <v>56</v>
      </c>
      <c r="C13" s="60">
        <v>1.0976130962371826</v>
      </c>
      <c r="D13" s="49"/>
      <c r="E13" s="57">
        <v>1.43</v>
      </c>
    </row>
    <row r="14" spans="1:5">
      <c r="A14" s="49"/>
      <c r="B14" s="10" t="s">
        <v>54</v>
      </c>
      <c r="C14" s="60">
        <v>1.1145012080669403</v>
      </c>
      <c r="D14" s="49"/>
      <c r="E14" s="57">
        <v>1.43</v>
      </c>
    </row>
    <row r="15" spans="1:5">
      <c r="A15" s="49"/>
      <c r="B15" s="10" t="s">
        <v>59</v>
      </c>
      <c r="C15" s="60">
        <v>1.1508962213993073</v>
      </c>
      <c r="D15" s="49"/>
      <c r="E15" s="57">
        <v>1.43</v>
      </c>
    </row>
    <row r="16" spans="1:5">
      <c r="A16" s="49"/>
      <c r="B16" s="10" t="s">
        <v>69</v>
      </c>
      <c r="C16" s="60">
        <v>1.1638022363185883</v>
      </c>
      <c r="D16" s="49"/>
      <c r="E16" s="57">
        <v>1.43</v>
      </c>
    </row>
    <row r="17" spans="2:5">
      <c r="B17" s="10" t="s">
        <v>79</v>
      </c>
      <c r="C17" s="60">
        <v>1.1853240430355072</v>
      </c>
      <c r="D17" s="49"/>
      <c r="E17" s="57">
        <v>1.43</v>
      </c>
    </row>
    <row r="18" spans="2:5">
      <c r="B18" s="10" t="s">
        <v>81</v>
      </c>
      <c r="C18" s="60">
        <v>1.2380278706550598</v>
      </c>
      <c r="D18" s="49"/>
      <c r="E18" s="57">
        <v>1.43</v>
      </c>
    </row>
    <row r="19" spans="2:5">
      <c r="B19" s="10" t="s">
        <v>85</v>
      </c>
      <c r="C19" s="60">
        <v>1.2802872657775879</v>
      </c>
      <c r="D19" s="49"/>
      <c r="E19" s="57">
        <v>1.43</v>
      </c>
    </row>
    <row r="20" spans="2:5">
      <c r="B20" s="10" t="s">
        <v>72</v>
      </c>
      <c r="C20" s="60">
        <v>1.2872651219367981</v>
      </c>
      <c r="D20" s="49"/>
      <c r="E20" s="57">
        <v>1.43</v>
      </c>
    </row>
    <row r="21" spans="2:5">
      <c r="B21" s="10" t="s">
        <v>88</v>
      </c>
      <c r="C21" s="60">
        <v>1.2898451089859009</v>
      </c>
      <c r="D21" s="49"/>
      <c r="E21" s="57">
        <v>1.43</v>
      </c>
    </row>
    <row r="22" spans="2:5">
      <c r="B22" s="10" t="s">
        <v>131</v>
      </c>
      <c r="C22" s="60">
        <v>1.2982940673828125</v>
      </c>
      <c r="D22" s="49"/>
      <c r="E22" s="57">
        <v>1.43</v>
      </c>
    </row>
    <row r="23" spans="2:5">
      <c r="B23" s="10" t="s">
        <v>89</v>
      </c>
      <c r="C23" s="60">
        <v>1.3165363073348999</v>
      </c>
      <c r="D23" s="49"/>
      <c r="E23" s="57">
        <v>1.43</v>
      </c>
    </row>
    <row r="24" spans="2:5">
      <c r="B24" s="10" t="s">
        <v>91</v>
      </c>
      <c r="C24" s="60">
        <v>1.3169772624969482</v>
      </c>
      <c r="D24" s="49"/>
      <c r="E24" s="57">
        <v>1.43</v>
      </c>
    </row>
    <row r="25" spans="2:5">
      <c r="B25" s="10" t="s">
        <v>92</v>
      </c>
      <c r="C25" s="60">
        <v>1.3448095917701721</v>
      </c>
      <c r="D25" s="49"/>
      <c r="E25" s="57">
        <v>1.43</v>
      </c>
    </row>
    <row r="26" spans="2:5">
      <c r="B26" s="10" t="s">
        <v>58</v>
      </c>
      <c r="C26" s="60">
        <v>1.3687771558761597</v>
      </c>
      <c r="D26" s="49"/>
      <c r="E26" s="57">
        <v>1.43</v>
      </c>
    </row>
    <row r="27" spans="2:5">
      <c r="B27" s="10" t="s">
        <v>61</v>
      </c>
      <c r="C27" s="60">
        <v>1.3849629163742065</v>
      </c>
      <c r="D27" s="49"/>
      <c r="E27" s="57">
        <v>1.43</v>
      </c>
    </row>
    <row r="28" spans="2:5">
      <c r="B28" s="10" t="s">
        <v>94</v>
      </c>
      <c r="C28" s="60">
        <v>1.4084991812705994</v>
      </c>
      <c r="D28" s="49"/>
      <c r="E28" s="57">
        <v>1.43</v>
      </c>
    </row>
    <row r="29" spans="2:5">
      <c r="B29" s="10" t="s">
        <v>75</v>
      </c>
      <c r="C29" s="60">
        <v>1.4140944480895996</v>
      </c>
      <c r="D29" s="49"/>
      <c r="E29" s="57">
        <v>1.43</v>
      </c>
    </row>
    <row r="30" spans="2:5">
      <c r="B30" s="10" t="s">
        <v>70</v>
      </c>
      <c r="C30" s="60">
        <v>1.4393554329872131</v>
      </c>
      <c r="D30" s="49"/>
      <c r="E30" s="57">
        <v>1.43</v>
      </c>
    </row>
    <row r="31" spans="2:5">
      <c r="B31" s="10" t="s">
        <v>84</v>
      </c>
      <c r="C31" s="60">
        <v>1.4405281543731689</v>
      </c>
      <c r="D31" s="49"/>
      <c r="E31" s="57">
        <v>1.43</v>
      </c>
    </row>
    <row r="32" spans="2:5">
      <c r="B32" s="10" t="s">
        <v>66</v>
      </c>
      <c r="C32" s="60">
        <v>1.4416806101799011</v>
      </c>
      <c r="D32" s="49"/>
      <c r="E32" s="57">
        <v>1.43</v>
      </c>
    </row>
    <row r="33" spans="2:5">
      <c r="B33" s="10" t="s">
        <v>99</v>
      </c>
      <c r="C33" s="60">
        <v>1.4502906203269958</v>
      </c>
      <c r="D33" s="49"/>
      <c r="E33" s="57">
        <v>1.43</v>
      </c>
    </row>
    <row r="34" spans="2:5">
      <c r="B34" s="10" t="s">
        <v>98</v>
      </c>
      <c r="C34" s="60">
        <v>1.5227089524269104</v>
      </c>
      <c r="D34" s="49"/>
      <c r="E34" s="57">
        <v>1.43</v>
      </c>
    </row>
    <row r="35" spans="2:5">
      <c r="B35" s="10" t="s">
        <v>52</v>
      </c>
      <c r="C35" s="60">
        <v>1.5314796566963196</v>
      </c>
      <c r="D35" s="49"/>
      <c r="E35" s="57">
        <v>1.43</v>
      </c>
    </row>
    <row r="36" spans="2:5">
      <c r="B36" s="10" t="s">
        <v>96</v>
      </c>
      <c r="C36" s="60">
        <v>1.5560267567634583</v>
      </c>
      <c r="D36" s="49"/>
      <c r="E36" s="57">
        <v>1.43</v>
      </c>
    </row>
    <row r="37" spans="2:5">
      <c r="B37" s="10" t="s">
        <v>78</v>
      </c>
      <c r="C37" s="60">
        <v>1.5737992525100708</v>
      </c>
      <c r="D37" s="49"/>
      <c r="E37" s="57">
        <v>1.43</v>
      </c>
    </row>
    <row r="38" spans="2:5">
      <c r="B38" s="10" t="s">
        <v>104</v>
      </c>
      <c r="C38" s="60">
        <v>1.6078596115112305</v>
      </c>
      <c r="D38" s="49"/>
      <c r="E38" s="57">
        <v>1.43</v>
      </c>
    </row>
    <row r="39" spans="2:5">
      <c r="B39" s="10" t="s">
        <v>63</v>
      </c>
      <c r="C39" s="60">
        <v>1.6784607172012329</v>
      </c>
      <c r="D39" s="49"/>
      <c r="E39" s="57">
        <v>1.43</v>
      </c>
    </row>
    <row r="40" spans="2:5">
      <c r="B40" s="10" t="s">
        <v>71</v>
      </c>
      <c r="C40" s="60">
        <v>1.689176082611084</v>
      </c>
      <c r="D40" s="49"/>
      <c r="E40" s="57">
        <v>1.43</v>
      </c>
    </row>
    <row r="41" spans="2:5">
      <c r="B41" s="10" t="s">
        <v>77</v>
      </c>
      <c r="C41" s="60">
        <v>1.7053840160369873</v>
      </c>
      <c r="D41" s="49"/>
      <c r="E41" s="57">
        <v>1.43</v>
      </c>
    </row>
    <row r="42" spans="2:5">
      <c r="B42" s="10" t="s">
        <v>60</v>
      </c>
      <c r="C42" s="60">
        <v>1.7093095183372498</v>
      </c>
      <c r="D42" s="49"/>
      <c r="E42" s="57">
        <v>1.43</v>
      </c>
    </row>
    <row r="43" spans="2:5">
      <c r="B43" s="10" t="s">
        <v>64</v>
      </c>
      <c r="C43" s="60">
        <v>1.7562161684036255</v>
      </c>
      <c r="D43" s="49"/>
      <c r="E43" s="57">
        <v>1.43</v>
      </c>
    </row>
    <row r="44" spans="2:5">
      <c r="B44" s="10" t="s">
        <v>105</v>
      </c>
      <c r="C44" s="60">
        <v>2.041814923286438</v>
      </c>
      <c r="D44" s="49"/>
      <c r="E44" s="57">
        <v>1.43</v>
      </c>
    </row>
    <row r="45" spans="2:5">
      <c r="B45" s="10" t="s">
        <v>101</v>
      </c>
      <c r="C45" s="60">
        <v>2.2788516283035278</v>
      </c>
      <c r="D45" s="49"/>
      <c r="E45" s="57">
        <v>1.43</v>
      </c>
    </row>
    <row r="46" spans="2:5">
      <c r="B46" s="10" t="s">
        <v>137</v>
      </c>
      <c r="C46" s="60">
        <v>2.3169108629226685</v>
      </c>
      <c r="D46" s="49"/>
      <c r="E46" s="57">
        <v>1.43</v>
      </c>
    </row>
    <row r="47" spans="2:5">
      <c r="B47" s="49" t="s">
        <v>393</v>
      </c>
      <c r="C47" s="49"/>
      <c r="D47" s="49"/>
      <c r="E47" s="49"/>
    </row>
    <row r="50" spans="3:3">
      <c r="C50" s="64"/>
    </row>
  </sheetData>
  <sortState xmlns:xlrd2="http://schemas.microsoft.com/office/spreadsheetml/2017/richdata2" ref="B9:C46">
    <sortCondition ref="C9:C46"/>
  </sortState>
  <hyperlinks>
    <hyperlink ref="A1" location="Índice!A1" display="Índice" xr:uid="{F9BDF55E-4642-49A5-BDE5-754BCF4E003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1200" verticalDpi="12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9548-2D71-4E51-9DB2-09F3FE356D19}">
  <sheetPr>
    <pageSetUpPr fitToPage="1"/>
  </sheetPr>
  <dimension ref="A1:H16"/>
  <sheetViews>
    <sheetView workbookViewId="0"/>
  </sheetViews>
  <sheetFormatPr defaultColWidth="8.85546875" defaultRowHeight="11.45"/>
  <cols>
    <col min="1" max="1" width="8.85546875" style="3"/>
    <col min="2" max="2" width="14.28515625" style="3" bestFit="1" customWidth="1"/>
    <col min="3" max="8" width="20.7109375" style="3" customWidth="1"/>
    <col min="9" max="16384" width="8.85546875" style="3"/>
  </cols>
  <sheetData>
    <row r="1" spans="1:8" ht="14.45">
      <c r="A1" s="17" t="s">
        <v>47</v>
      </c>
      <c r="B1" s="49"/>
      <c r="C1" s="49"/>
      <c r="D1" s="49"/>
      <c r="E1" s="49"/>
      <c r="F1" s="49"/>
      <c r="G1" s="49"/>
      <c r="H1" s="49"/>
    </row>
    <row r="2" spans="1:8" ht="24.2" customHeight="1">
      <c r="A2" s="17"/>
      <c r="B2" s="49"/>
      <c r="C2" s="49"/>
      <c r="D2" s="49"/>
      <c r="E2" s="49"/>
      <c r="F2" s="49"/>
      <c r="G2" s="49"/>
      <c r="H2" s="49"/>
    </row>
    <row r="3" spans="1:8" ht="24.2" customHeight="1">
      <c r="A3" s="17"/>
      <c r="B3" s="49"/>
      <c r="C3" s="49"/>
      <c r="D3" s="49"/>
      <c r="E3" s="49"/>
      <c r="F3" s="49"/>
      <c r="G3" s="49"/>
      <c r="H3" s="49"/>
    </row>
    <row r="4" spans="1:8" ht="24.2" customHeight="1">
      <c r="A4" s="49"/>
      <c r="B4" s="49"/>
      <c r="C4" s="49"/>
      <c r="D4" s="49"/>
      <c r="E4" s="49"/>
      <c r="F4" s="49"/>
      <c r="G4" s="49"/>
      <c r="H4" s="49"/>
    </row>
    <row r="5" spans="1:8" ht="13.9">
      <c r="A5" s="5"/>
      <c r="B5" s="5" t="s">
        <v>394</v>
      </c>
      <c r="C5" s="49"/>
      <c r="D5" s="49"/>
      <c r="E5" s="49"/>
      <c r="F5" s="49"/>
      <c r="G5" s="49"/>
      <c r="H5" s="49"/>
    </row>
    <row r="6" spans="1:8">
      <c r="A6" s="82"/>
      <c r="B6" s="82">
        <v>2018</v>
      </c>
      <c r="C6" s="49"/>
      <c r="D6" s="49"/>
      <c r="E6" s="49"/>
      <c r="F6" s="49"/>
      <c r="G6" s="49"/>
      <c r="H6" s="49"/>
    </row>
    <row r="8" spans="1:8" ht="53.45" customHeight="1">
      <c r="A8" s="49"/>
      <c r="B8" s="49"/>
      <c r="C8" s="18" t="s">
        <v>395</v>
      </c>
      <c r="D8" s="18" t="s">
        <v>396</v>
      </c>
      <c r="E8" s="18" t="s">
        <v>397</v>
      </c>
      <c r="F8" s="18" t="s">
        <v>398</v>
      </c>
      <c r="G8" s="18" t="s">
        <v>399</v>
      </c>
      <c r="H8" s="18" t="s">
        <v>400</v>
      </c>
    </row>
    <row r="9" spans="1:8">
      <c r="A9" s="49"/>
      <c r="B9" s="10" t="s">
        <v>279</v>
      </c>
      <c r="C9" s="60">
        <v>2.160801937705592</v>
      </c>
      <c r="D9" s="60">
        <v>1.1912786380240792</v>
      </c>
      <c r="E9" s="60">
        <v>1.5927018899666636</v>
      </c>
      <c r="F9" s="60">
        <v>1.1829221523121785</v>
      </c>
      <c r="G9" s="60">
        <v>1.7618332662080463</v>
      </c>
      <c r="H9" s="60">
        <v>0.68664101472026429</v>
      </c>
    </row>
    <row r="10" spans="1:8">
      <c r="A10" s="49"/>
      <c r="B10" s="10" t="s">
        <v>92</v>
      </c>
      <c r="C10" s="60">
        <v>1.53041672706604</v>
      </c>
      <c r="D10" s="60">
        <v>1.2810325622558594</v>
      </c>
      <c r="E10" s="60">
        <v>2.1022727489471436</v>
      </c>
      <c r="F10" s="60">
        <v>0.3125</v>
      </c>
      <c r="G10" s="60">
        <v>2.417468786239624</v>
      </c>
      <c r="H10" s="60">
        <v>0.42516648769378662</v>
      </c>
    </row>
    <row r="11" spans="1:8">
      <c r="A11" s="49"/>
      <c r="B11" s="10" t="s">
        <v>73</v>
      </c>
      <c r="C11" s="60">
        <v>1.1585392951965332</v>
      </c>
      <c r="D11" s="60">
        <v>0.5045815110206604</v>
      </c>
      <c r="E11" s="60">
        <v>0.85833334922790527</v>
      </c>
      <c r="F11" s="60">
        <v>1.1875</v>
      </c>
      <c r="G11" s="60">
        <v>0.58232325315475464</v>
      </c>
      <c r="H11" s="60">
        <v>0.3905409574508667</v>
      </c>
    </row>
    <row r="12" spans="1:8">
      <c r="A12" s="49"/>
      <c r="B12" s="49" t="s">
        <v>393</v>
      </c>
      <c r="C12" s="49"/>
      <c r="D12" s="49"/>
      <c r="E12" s="49"/>
      <c r="F12" s="49"/>
      <c r="G12" s="49"/>
      <c r="H12" s="49"/>
    </row>
    <row r="16" spans="1:8" ht="13.9">
      <c r="A16" s="5"/>
      <c r="B16" s="49"/>
      <c r="C16" s="49"/>
      <c r="D16" s="49"/>
      <c r="E16" s="49"/>
      <c r="F16" s="49"/>
      <c r="G16" s="49"/>
      <c r="H16" s="49"/>
    </row>
  </sheetData>
  <hyperlinks>
    <hyperlink ref="A1" location="Índice!A1" display="Índice" xr:uid="{CAEC3637-03F2-441C-98C6-401A1902C456}"/>
  </hyperlinks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8A62-CCE1-45A1-8FE8-87B3F9818FE5}">
  <sheetPr>
    <pageSetUpPr fitToPage="1"/>
  </sheetPr>
  <dimension ref="A1:AC72"/>
  <sheetViews>
    <sheetView workbookViewId="0"/>
  </sheetViews>
  <sheetFormatPr defaultColWidth="8.85546875" defaultRowHeight="11.45"/>
  <cols>
    <col min="1" max="1" width="8.85546875" style="3" customWidth="1"/>
    <col min="2" max="2" width="11.140625" style="3" bestFit="1" customWidth="1"/>
    <col min="3" max="6" width="15.7109375" style="3" customWidth="1"/>
    <col min="7" max="7" width="17.28515625" style="3" customWidth="1"/>
    <col min="8" max="16" width="15.7109375" style="3" customWidth="1"/>
    <col min="17" max="17" width="16.5703125" style="3" customWidth="1"/>
    <col min="18" max="28" width="15.7109375" style="3" customWidth="1"/>
    <col min="29" max="29" width="15" style="3" customWidth="1"/>
    <col min="30" max="16384" width="8.85546875" style="3"/>
  </cols>
  <sheetData>
    <row r="1" spans="1:29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29" ht="24.2" customHeight="1">
      <c r="A4" s="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spans="1:29" ht="13.9">
      <c r="A5" s="5"/>
      <c r="B5" s="5" t="s">
        <v>401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29">
      <c r="A6" s="82"/>
      <c r="B6" s="82">
        <v>2021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8" spans="1:29">
      <c r="A8" s="49"/>
      <c r="B8" s="49"/>
      <c r="C8" s="51">
        <v>2021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13"/>
      <c r="AC8" s="83"/>
    </row>
    <row r="9" spans="1:29" ht="14.45" customHeight="1" thickBot="1">
      <c r="A9" s="49"/>
      <c r="B9" s="49"/>
      <c r="C9" s="34"/>
      <c r="D9" s="52" t="s">
        <v>402</v>
      </c>
      <c r="E9" s="52"/>
      <c r="F9" s="52"/>
      <c r="G9" s="52"/>
      <c r="H9" s="52"/>
      <c r="I9" s="53"/>
      <c r="J9" s="54" t="s">
        <v>403</v>
      </c>
      <c r="K9" s="55"/>
      <c r="L9" s="55"/>
      <c r="M9" s="55"/>
      <c r="N9" s="55"/>
      <c r="O9" s="55"/>
      <c r="P9" s="55"/>
      <c r="Q9" s="55"/>
      <c r="R9" s="55"/>
      <c r="S9" s="55"/>
      <c r="T9" s="56"/>
      <c r="U9" s="54" t="s">
        <v>404</v>
      </c>
      <c r="V9" s="55"/>
      <c r="W9" s="55"/>
      <c r="X9" s="55"/>
      <c r="Y9" s="56"/>
      <c r="Z9" s="55" t="s">
        <v>405</v>
      </c>
      <c r="AA9" s="55"/>
      <c r="AB9" s="55"/>
      <c r="AC9" s="55"/>
    </row>
    <row r="10" spans="1:29" ht="57.6" thickTop="1">
      <c r="A10" s="49"/>
      <c r="B10" s="84"/>
      <c r="C10" s="33" t="s">
        <v>406</v>
      </c>
      <c r="D10" s="32" t="s">
        <v>407</v>
      </c>
      <c r="E10" s="32" t="s">
        <v>408</v>
      </c>
      <c r="F10" s="32" t="s">
        <v>409</v>
      </c>
      <c r="G10" s="32" t="s">
        <v>410</v>
      </c>
      <c r="H10" s="32" t="s">
        <v>411</v>
      </c>
      <c r="I10" s="33" t="s">
        <v>412</v>
      </c>
      <c r="J10" s="32" t="s">
        <v>413</v>
      </c>
      <c r="K10" s="32" t="s">
        <v>414</v>
      </c>
      <c r="L10" s="32" t="s">
        <v>415</v>
      </c>
      <c r="M10" s="32" t="s">
        <v>416</v>
      </c>
      <c r="N10" s="32" t="s">
        <v>417</v>
      </c>
      <c r="O10" s="32" t="s">
        <v>418</v>
      </c>
      <c r="P10" s="32" t="s">
        <v>419</v>
      </c>
      <c r="Q10" s="32" t="s">
        <v>420</v>
      </c>
      <c r="R10" s="32" t="s">
        <v>421</v>
      </c>
      <c r="S10" s="32" t="s">
        <v>422</v>
      </c>
      <c r="T10" s="33" t="s">
        <v>423</v>
      </c>
      <c r="U10" s="32" t="s">
        <v>424</v>
      </c>
      <c r="V10" s="32" t="s">
        <v>425</v>
      </c>
      <c r="W10" s="32" t="s">
        <v>426</v>
      </c>
      <c r="X10" s="32" t="s">
        <v>427</v>
      </c>
      <c r="Y10" s="33" t="s">
        <v>428</v>
      </c>
      <c r="Z10" s="32" t="s">
        <v>429</v>
      </c>
      <c r="AA10" s="32" t="s">
        <v>430</v>
      </c>
      <c r="AB10" s="32" t="s">
        <v>431</v>
      </c>
      <c r="AC10" s="32" t="s">
        <v>432</v>
      </c>
    </row>
    <row r="11" spans="1:29" ht="15" customHeight="1">
      <c r="A11" s="49"/>
      <c r="B11" s="31" t="s">
        <v>279</v>
      </c>
      <c r="C11" s="85">
        <v>0.22940379501810426</v>
      </c>
      <c r="D11" s="85">
        <v>0.19368421052631579</v>
      </c>
      <c r="E11" s="85">
        <v>0.2806842105263157</v>
      </c>
      <c r="F11" s="85">
        <v>0.18768421052631581</v>
      </c>
      <c r="G11" s="85">
        <v>0.18294736842105266</v>
      </c>
      <c r="H11" s="85">
        <v>0.20121052631578951</v>
      </c>
      <c r="I11" s="85">
        <f>AVERAGE(D11:H11)</f>
        <v>0.2092421052631579</v>
      </c>
      <c r="J11" s="85">
        <v>0.40123684210526311</v>
      </c>
      <c r="K11" s="85">
        <v>0.23740625000000004</v>
      </c>
      <c r="L11" s="85">
        <v>0.21271052631578949</v>
      </c>
      <c r="M11" s="85">
        <v>0.25413513513513514</v>
      </c>
      <c r="N11" s="85">
        <v>0.24318421052631572</v>
      </c>
      <c r="O11" s="85">
        <v>0.16107894736842104</v>
      </c>
      <c r="P11" s="85">
        <v>0.21197368421052634</v>
      </c>
      <c r="Q11" s="85">
        <v>0.19492105263157891</v>
      </c>
      <c r="R11" s="85">
        <v>0.18423684210526323</v>
      </c>
      <c r="S11" s="85">
        <v>0.21365789473684216</v>
      </c>
      <c r="T11" s="85">
        <f>AVERAGE(J11:S11)</f>
        <v>0.23145413851351354</v>
      </c>
      <c r="U11" s="85">
        <v>0.35542105263157897</v>
      </c>
      <c r="V11" s="85">
        <v>0.28305263157894739</v>
      </c>
      <c r="W11" s="85">
        <v>0.19636842105263158</v>
      </c>
      <c r="X11" s="85">
        <v>0.18586842105263163</v>
      </c>
      <c r="Y11" s="85">
        <f>AVERAGE(U11:X11)</f>
        <v>0.25517763157894735</v>
      </c>
      <c r="Z11" s="85">
        <v>0.20413157894736847</v>
      </c>
      <c r="AA11" s="85">
        <v>0.23542105263157898</v>
      </c>
      <c r="AB11" s="85">
        <v>0.22586842105263152</v>
      </c>
      <c r="AC11" s="85">
        <f>AVERAGE(Z11:AB11)</f>
        <v>0.22180701754385965</v>
      </c>
    </row>
    <row r="12" spans="1:29" ht="15" customHeight="1">
      <c r="A12" s="49"/>
      <c r="B12" s="31" t="s">
        <v>92</v>
      </c>
      <c r="C12" s="85">
        <v>0.20359090909090904</v>
      </c>
      <c r="D12" s="49">
        <v>0.125</v>
      </c>
      <c r="E12" s="49">
        <v>0.17</v>
      </c>
      <c r="F12" s="49">
        <v>0.13900000000000001</v>
      </c>
      <c r="G12" s="49">
        <v>0.11899999999999999</v>
      </c>
      <c r="H12" s="49">
        <v>0.159</v>
      </c>
      <c r="I12" s="85">
        <f>AVERAGE(D12:H12)</f>
        <v>0.14240000000000003</v>
      </c>
      <c r="J12" s="49">
        <v>0.40899999999999997</v>
      </c>
      <c r="K12" s="49">
        <v>0.16200000000000001</v>
      </c>
      <c r="L12" s="49">
        <v>0.15</v>
      </c>
      <c r="M12" s="49">
        <v>0.153</v>
      </c>
      <c r="N12" s="49">
        <v>0.13100000000000001</v>
      </c>
      <c r="O12" s="49">
        <v>0.14099999999999999</v>
      </c>
      <c r="P12" s="49">
        <v>0.13300000000000001</v>
      </c>
      <c r="Q12" s="49">
        <v>0.13300000000000001</v>
      </c>
      <c r="R12" s="49">
        <v>0.13100000000000001</v>
      </c>
      <c r="S12" s="49">
        <v>0.158</v>
      </c>
      <c r="T12" s="85">
        <f>AVERAGE(J12:S12)</f>
        <v>0.17009999999999997</v>
      </c>
      <c r="U12" s="49">
        <v>0.39500000000000002</v>
      </c>
      <c r="V12" s="49">
        <v>0.34899999999999998</v>
      </c>
      <c r="W12" s="49">
        <v>0.17299999999999999</v>
      </c>
      <c r="X12" s="49">
        <v>0.192</v>
      </c>
      <c r="Y12" s="85">
        <f>AVERAGE(U12:X12)</f>
        <v>0.27725</v>
      </c>
      <c r="Z12" s="49">
        <v>0.183</v>
      </c>
      <c r="AA12" s="49">
        <v>0.38</v>
      </c>
      <c r="AB12" s="49">
        <v>0.39400000000000002</v>
      </c>
      <c r="AC12" s="85">
        <f>AVERAGE(Z12:AB12)</f>
        <v>0.31900000000000001</v>
      </c>
    </row>
    <row r="13" spans="1:29" ht="15" customHeight="1">
      <c r="A13" s="49"/>
      <c r="B13" s="31" t="s">
        <v>131</v>
      </c>
      <c r="C13" s="85">
        <v>0.14209523809523811</v>
      </c>
      <c r="D13" s="85">
        <v>9.9000000000000005E-2</v>
      </c>
      <c r="E13" s="85">
        <v>0.18099999999999999</v>
      </c>
      <c r="F13" s="85">
        <v>0.121</v>
      </c>
      <c r="G13" s="85">
        <v>0.14899999999999999</v>
      </c>
      <c r="H13" s="85">
        <v>0.127</v>
      </c>
      <c r="I13" s="85">
        <f>AVERAGE(D13:H13)</f>
        <v>0.13540000000000002</v>
      </c>
      <c r="J13" s="85">
        <v>0.40200000000000002</v>
      </c>
      <c r="K13" s="85"/>
      <c r="L13" s="85">
        <v>0.13800000000000001</v>
      </c>
      <c r="M13" s="85">
        <v>0.16400000000000001</v>
      </c>
      <c r="N13" s="85">
        <v>0.113</v>
      </c>
      <c r="O13" s="85">
        <v>0.109</v>
      </c>
      <c r="P13" s="85">
        <v>0.104</v>
      </c>
      <c r="Q13" s="85">
        <v>9.8000000000000004E-2</v>
      </c>
      <c r="R13" s="85">
        <v>9.5000000000000001E-2</v>
      </c>
      <c r="S13" s="85">
        <v>0.109</v>
      </c>
      <c r="T13" s="85">
        <f>AVERAGE(J13:S13)</f>
        <v>0.14800000000000002</v>
      </c>
      <c r="U13" s="85">
        <v>0.25600000000000001</v>
      </c>
      <c r="V13" s="85">
        <v>0.12</v>
      </c>
      <c r="W13" s="85">
        <v>9.1999999999999998E-2</v>
      </c>
      <c r="X13" s="85">
        <v>0.10299999999999999</v>
      </c>
      <c r="Y13" s="85">
        <f>AVERAGE(U13:X13)</f>
        <v>0.14274999999999999</v>
      </c>
      <c r="Z13" s="85">
        <v>0.125</v>
      </c>
      <c r="AA13" s="85">
        <v>0.126</v>
      </c>
      <c r="AB13" s="85">
        <v>0.153</v>
      </c>
      <c r="AC13" s="85">
        <f>AVERAGE(Z13:AB13)</f>
        <v>0.13466666666666668</v>
      </c>
    </row>
    <row r="14" spans="1:29">
      <c r="A14" s="49"/>
      <c r="B14" s="49" t="s">
        <v>433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9" spans="1:2" ht="13.9">
      <c r="A19" s="5"/>
      <c r="B19" s="5" t="s">
        <v>434</v>
      </c>
    </row>
    <row r="20" spans="1:2" ht="13.9">
      <c r="A20" s="5"/>
      <c r="B20" s="49"/>
    </row>
    <row r="47" spans="1:2" ht="13.9">
      <c r="A47" s="5"/>
      <c r="B47" s="5" t="s">
        <v>401</v>
      </c>
    </row>
    <row r="48" spans="1:2">
      <c r="A48" s="82"/>
      <c r="B48" s="82">
        <v>2019</v>
      </c>
    </row>
    <row r="50" spans="1:29">
      <c r="A50" s="49"/>
      <c r="B50" s="49"/>
      <c r="C50" s="51">
        <v>2019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13"/>
      <c r="AC50" s="83"/>
    </row>
    <row r="51" spans="1:29" ht="12" thickBot="1">
      <c r="A51" s="49"/>
      <c r="B51" s="49"/>
      <c r="C51" s="34"/>
      <c r="D51" s="52" t="s">
        <v>402</v>
      </c>
      <c r="E51" s="52"/>
      <c r="F51" s="52"/>
      <c r="G51" s="52"/>
      <c r="H51" s="52"/>
      <c r="I51" s="53"/>
      <c r="J51" s="54" t="s">
        <v>403</v>
      </c>
      <c r="K51" s="55"/>
      <c r="L51" s="55"/>
      <c r="M51" s="55"/>
      <c r="N51" s="55"/>
      <c r="O51" s="55"/>
      <c r="P51" s="55"/>
      <c r="Q51" s="55"/>
      <c r="R51" s="55"/>
      <c r="S51" s="55"/>
      <c r="T51" s="56"/>
      <c r="U51" s="54" t="s">
        <v>404</v>
      </c>
      <c r="V51" s="55"/>
      <c r="W51" s="55"/>
      <c r="X51" s="55"/>
      <c r="Y51" s="56"/>
      <c r="Z51" s="55" t="s">
        <v>405</v>
      </c>
      <c r="AA51" s="55"/>
      <c r="AB51" s="55"/>
      <c r="AC51" s="55"/>
    </row>
    <row r="52" spans="1:29" ht="57.6" thickTop="1">
      <c r="A52" s="49"/>
      <c r="B52" s="84"/>
      <c r="C52" s="33" t="s">
        <v>406</v>
      </c>
      <c r="D52" s="32" t="s">
        <v>407</v>
      </c>
      <c r="E52" s="32" t="s">
        <v>408</v>
      </c>
      <c r="F52" s="32" t="s">
        <v>409</v>
      </c>
      <c r="G52" s="32" t="s">
        <v>410</v>
      </c>
      <c r="H52" s="32" t="s">
        <v>411</v>
      </c>
      <c r="I52" s="33" t="s">
        <v>412</v>
      </c>
      <c r="J52" s="32" t="s">
        <v>413</v>
      </c>
      <c r="K52" s="32" t="s">
        <v>414</v>
      </c>
      <c r="L52" s="32" t="s">
        <v>415</v>
      </c>
      <c r="M52" s="32" t="s">
        <v>416</v>
      </c>
      <c r="N52" s="32" t="s">
        <v>417</v>
      </c>
      <c r="O52" s="32" t="s">
        <v>418</v>
      </c>
      <c r="P52" s="32" t="s">
        <v>419</v>
      </c>
      <c r="Q52" s="32" t="s">
        <v>420</v>
      </c>
      <c r="R52" s="32" t="s">
        <v>421</v>
      </c>
      <c r="S52" s="32" t="s">
        <v>422</v>
      </c>
      <c r="T52" s="33" t="s">
        <v>423</v>
      </c>
      <c r="U52" s="32" t="s">
        <v>424</v>
      </c>
      <c r="V52" s="32" t="s">
        <v>425</v>
      </c>
      <c r="W52" s="32" t="s">
        <v>426</v>
      </c>
      <c r="X52" s="32" t="s">
        <v>427</v>
      </c>
      <c r="Y52" s="33" t="s">
        <v>428</v>
      </c>
      <c r="Z52" s="32" t="s">
        <v>429</v>
      </c>
      <c r="AA52" s="32" t="s">
        <v>430</v>
      </c>
      <c r="AB52" s="32" t="s">
        <v>431</v>
      </c>
      <c r="AC52" s="32" t="s">
        <v>432</v>
      </c>
    </row>
    <row r="53" spans="1:29" ht="15" customHeight="1">
      <c r="A53" s="49"/>
      <c r="B53" s="31" t="s">
        <v>279</v>
      </c>
      <c r="C53" s="85">
        <v>0.22940379501810426</v>
      </c>
      <c r="D53" s="85">
        <v>0.19084210526315792</v>
      </c>
      <c r="E53" s="85">
        <v>0.2764736842105262</v>
      </c>
      <c r="F53" s="85">
        <v>0.1874736842105264</v>
      </c>
      <c r="G53" s="85">
        <v>0.18036842105263159</v>
      </c>
      <c r="H53" s="85">
        <v>0.19889473684210526</v>
      </c>
      <c r="I53" s="85">
        <f>AVERAGE(D53:H53)</f>
        <v>0.2068105263157895</v>
      </c>
      <c r="J53" s="85">
        <v>0.40565789473684205</v>
      </c>
      <c r="K53" s="85">
        <v>0.23593750000000002</v>
      </c>
      <c r="L53" s="85">
        <v>0.20849999999999999</v>
      </c>
      <c r="M53" s="85">
        <v>0.25259459459459455</v>
      </c>
      <c r="N53" s="85">
        <v>0.2465263157894737</v>
      </c>
      <c r="O53" s="85">
        <v>0.16078947368421054</v>
      </c>
      <c r="P53" s="85">
        <v>0.21176315789473682</v>
      </c>
      <c r="Q53" s="85">
        <v>0.1944736842105263</v>
      </c>
      <c r="R53" s="85">
        <v>0.18400000000000002</v>
      </c>
      <c r="S53" s="85">
        <v>0.21342105263157898</v>
      </c>
      <c r="T53" s="85">
        <f>AVERAGE(J53:S53)</f>
        <v>0.2313663673541963</v>
      </c>
      <c r="U53" s="85">
        <v>0.35394736842105257</v>
      </c>
      <c r="V53" s="85">
        <v>0.28202631578947368</v>
      </c>
      <c r="W53" s="85">
        <v>0.19615789473684209</v>
      </c>
      <c r="X53" s="85">
        <v>0.18665789473684208</v>
      </c>
      <c r="Y53" s="85">
        <f>AVERAGE(U53:X53)</f>
        <v>0.25469736842105262</v>
      </c>
      <c r="Z53" s="85">
        <v>0.20260526315789479</v>
      </c>
      <c r="AA53" s="85">
        <v>0.23634210526315788</v>
      </c>
      <c r="AB53" s="85">
        <v>0.22676315789473681</v>
      </c>
      <c r="AC53" s="85">
        <f>AVERAGE(Z53:AB53)</f>
        <v>0.2219035087719298</v>
      </c>
    </row>
    <row r="54" spans="1:29" ht="15" customHeight="1">
      <c r="A54" s="49"/>
      <c r="B54" s="31" t="s">
        <v>92</v>
      </c>
      <c r="C54" s="85">
        <v>0.20213636363636364</v>
      </c>
      <c r="D54" s="49">
        <v>0.111</v>
      </c>
      <c r="E54" s="49">
        <v>0.152</v>
      </c>
      <c r="F54" s="49">
        <v>0.13900000000000001</v>
      </c>
      <c r="G54" s="49">
        <v>0.11899999999999999</v>
      </c>
      <c r="H54" s="49">
        <v>0.159</v>
      </c>
      <c r="I54" s="85">
        <f>AVERAGE(D54:H54)</f>
        <v>0.13600000000000001</v>
      </c>
      <c r="J54" s="49">
        <v>0.40899999999999997</v>
      </c>
      <c r="K54" s="49">
        <v>0.16200000000000001</v>
      </c>
      <c r="L54" s="49">
        <v>0.15</v>
      </c>
      <c r="M54" s="49">
        <v>0.153</v>
      </c>
      <c r="N54" s="49">
        <v>0.13100000000000001</v>
      </c>
      <c r="O54" s="49">
        <v>0.14099999999999999</v>
      </c>
      <c r="P54" s="49">
        <v>0.13300000000000001</v>
      </c>
      <c r="Q54" s="49">
        <v>0.13300000000000001</v>
      </c>
      <c r="R54" s="49">
        <v>0.13100000000000001</v>
      </c>
      <c r="S54" s="49">
        <v>0.158</v>
      </c>
      <c r="T54" s="85">
        <f>AVERAGE(J54:S54)</f>
        <v>0.17009999999999997</v>
      </c>
      <c r="U54" s="49">
        <v>0.39500000000000002</v>
      </c>
      <c r="V54" s="49">
        <v>0.34899999999999998</v>
      </c>
      <c r="W54" s="49">
        <v>0.17299999999999999</v>
      </c>
      <c r="X54" s="49">
        <v>0.192</v>
      </c>
      <c r="Y54" s="85">
        <f>AVERAGE(U54:X54)</f>
        <v>0.27725</v>
      </c>
      <c r="Z54" s="49">
        <v>0.183</v>
      </c>
      <c r="AA54" s="49">
        <v>0.38</v>
      </c>
      <c r="AB54" s="49">
        <v>0.39400000000000002</v>
      </c>
      <c r="AC54" s="85">
        <f>AVERAGE(Z54:AB54)</f>
        <v>0.31900000000000001</v>
      </c>
    </row>
    <row r="55" spans="1:29">
      <c r="A55" s="49"/>
      <c r="B55" s="49" t="s">
        <v>435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</row>
    <row r="56" spans="1:29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 spans="1:29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</row>
    <row r="58" spans="1:29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</row>
    <row r="59" spans="1:29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 spans="1:29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</row>
    <row r="61" spans="1:29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</row>
    <row r="64" spans="1:29" ht="13.9">
      <c r="A64" s="5"/>
      <c r="B64" s="5" t="s">
        <v>436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7" spans="2:29" ht="11.45" customHeight="1">
      <c r="B67" s="49"/>
      <c r="C67" s="51" t="s">
        <v>437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</row>
    <row r="68" spans="2:29" ht="12" thickBot="1">
      <c r="B68" s="49"/>
      <c r="C68" s="34"/>
      <c r="D68" s="52" t="s">
        <v>402</v>
      </c>
      <c r="E68" s="52"/>
      <c r="F68" s="52"/>
      <c r="G68" s="52"/>
      <c r="H68" s="52"/>
      <c r="I68" s="53"/>
      <c r="J68" s="54" t="s">
        <v>403</v>
      </c>
      <c r="K68" s="55"/>
      <c r="L68" s="55"/>
      <c r="M68" s="55"/>
      <c r="N68" s="55"/>
      <c r="O68" s="55"/>
      <c r="P68" s="55"/>
      <c r="Q68" s="55"/>
      <c r="R68" s="55"/>
      <c r="S68" s="55"/>
      <c r="T68" s="56"/>
      <c r="U68" s="54" t="s">
        <v>404</v>
      </c>
      <c r="V68" s="55"/>
      <c r="W68" s="55"/>
      <c r="X68" s="55"/>
      <c r="Y68" s="56"/>
      <c r="Z68" s="55" t="s">
        <v>405</v>
      </c>
      <c r="AA68" s="55"/>
      <c r="AB68" s="55"/>
      <c r="AC68" s="55"/>
    </row>
    <row r="69" spans="2:29" ht="57.6" thickTop="1">
      <c r="B69" s="84"/>
      <c r="C69" s="33" t="s">
        <v>406</v>
      </c>
      <c r="D69" s="32" t="s">
        <v>407</v>
      </c>
      <c r="E69" s="32" t="s">
        <v>408</v>
      </c>
      <c r="F69" s="32" t="s">
        <v>409</v>
      </c>
      <c r="G69" s="32" t="s">
        <v>410</v>
      </c>
      <c r="H69" s="32" t="s">
        <v>411</v>
      </c>
      <c r="I69" s="33" t="s">
        <v>412</v>
      </c>
      <c r="J69" s="32" t="s">
        <v>413</v>
      </c>
      <c r="K69" s="32" t="s">
        <v>414</v>
      </c>
      <c r="L69" s="32" t="s">
        <v>415</v>
      </c>
      <c r="M69" s="32" t="s">
        <v>416</v>
      </c>
      <c r="N69" s="32" t="s">
        <v>417</v>
      </c>
      <c r="O69" s="32" t="s">
        <v>418</v>
      </c>
      <c r="P69" s="32" t="s">
        <v>419</v>
      </c>
      <c r="Q69" s="32" t="s">
        <v>420</v>
      </c>
      <c r="R69" s="32" t="s">
        <v>421</v>
      </c>
      <c r="S69" s="32" t="s">
        <v>422</v>
      </c>
      <c r="T69" s="33" t="s">
        <v>423</v>
      </c>
      <c r="U69" s="32" t="s">
        <v>424</v>
      </c>
      <c r="V69" s="32" t="s">
        <v>425</v>
      </c>
      <c r="W69" s="32" t="s">
        <v>426</v>
      </c>
      <c r="X69" s="32" t="s">
        <v>427</v>
      </c>
      <c r="Y69" s="33" t="s">
        <v>428</v>
      </c>
      <c r="Z69" s="32" t="s">
        <v>429</v>
      </c>
      <c r="AA69" s="32" t="s">
        <v>430</v>
      </c>
      <c r="AB69" s="32" t="s">
        <v>431</v>
      </c>
      <c r="AC69" s="32" t="s">
        <v>432</v>
      </c>
    </row>
    <row r="70" spans="2:29">
      <c r="B70" s="31" t="s">
        <v>279</v>
      </c>
      <c r="C70" s="66">
        <f t="shared" ref="C70:AC70" si="0">(C11-C53)/C53</f>
        <v>0</v>
      </c>
      <c r="D70" s="66">
        <f t="shared" si="0"/>
        <v>1.4892443463871892E-2</v>
      </c>
      <c r="E70" s="66">
        <f t="shared" si="0"/>
        <v>1.5229392727965066E-2</v>
      </c>
      <c r="F70" s="66">
        <f t="shared" si="0"/>
        <v>1.1229646266139271E-3</v>
      </c>
      <c r="G70" s="66">
        <f t="shared" si="0"/>
        <v>1.4298220017508117E-2</v>
      </c>
      <c r="H70" s="66">
        <f t="shared" si="0"/>
        <v>1.1643291876157879E-2</v>
      </c>
      <c r="I70" s="66">
        <f t="shared" si="0"/>
        <v>1.1757520232096379E-2</v>
      </c>
      <c r="J70" s="66">
        <f t="shared" si="0"/>
        <v>-1.0898475510866014E-2</v>
      </c>
      <c r="K70" s="66">
        <f t="shared" si="0"/>
        <v>6.2251655629139858E-3</v>
      </c>
      <c r="L70" s="66">
        <f t="shared" si="0"/>
        <v>2.0194370819134284E-2</v>
      </c>
      <c r="M70" s="66">
        <f t="shared" si="0"/>
        <v>6.0988658249520539E-3</v>
      </c>
      <c r="N70" s="66">
        <f t="shared" si="0"/>
        <v>-1.3556789069171991E-2</v>
      </c>
      <c r="O70" s="66">
        <f t="shared" si="0"/>
        <v>1.8003273322421002E-3</v>
      </c>
      <c r="P70" s="66">
        <f t="shared" si="0"/>
        <v>9.9415931403030186E-4</v>
      </c>
      <c r="Q70" s="66">
        <f t="shared" si="0"/>
        <v>2.3004059539917855E-3</v>
      </c>
      <c r="R70" s="66">
        <f t="shared" si="0"/>
        <v>1.2871853546913147E-3</v>
      </c>
      <c r="S70" s="66">
        <f t="shared" si="0"/>
        <v>1.1097410604193115E-3</v>
      </c>
      <c r="T70" s="66">
        <f t="shared" si="0"/>
        <v>3.7936006136480676E-4</v>
      </c>
      <c r="U70" s="66">
        <f t="shared" si="0"/>
        <v>4.1635687732344525E-3</v>
      </c>
      <c r="V70" s="66">
        <f t="shared" si="0"/>
        <v>3.6390781002146985E-3</v>
      </c>
      <c r="W70" s="66">
        <f t="shared" si="0"/>
        <v>1.0732492621412376E-3</v>
      </c>
      <c r="X70" s="66">
        <f t="shared" si="0"/>
        <v>-4.2295220640063648E-3</v>
      </c>
      <c r="Y70" s="66">
        <f t="shared" si="0"/>
        <v>1.885622772123767E-3</v>
      </c>
      <c r="Z70" s="66">
        <f t="shared" si="0"/>
        <v>7.5334459020651862E-3</v>
      </c>
      <c r="AA70" s="66">
        <f t="shared" si="0"/>
        <v>-3.8971161340606193E-3</v>
      </c>
      <c r="AB70" s="66">
        <f t="shared" si="0"/>
        <v>-3.9456887547871305E-3</v>
      </c>
      <c r="AC70" s="66">
        <f t="shared" si="0"/>
        <v>-4.348341700595772E-4</v>
      </c>
    </row>
    <row r="71" spans="2:29">
      <c r="B71" s="31" t="s">
        <v>92</v>
      </c>
      <c r="C71" s="66">
        <f t="shared" ref="C71:AC71" si="1">(C12-C54)/C54</f>
        <v>7.1958623791317433E-3</v>
      </c>
      <c r="D71" s="66">
        <f t="shared" si="1"/>
        <v>0.12612612612612611</v>
      </c>
      <c r="E71" s="66">
        <f t="shared" si="1"/>
        <v>0.11842105263157905</v>
      </c>
      <c r="F71" s="66">
        <f t="shared" si="1"/>
        <v>0</v>
      </c>
      <c r="G71" s="66">
        <f t="shared" si="1"/>
        <v>0</v>
      </c>
      <c r="H71" s="66">
        <f t="shared" si="1"/>
        <v>0</v>
      </c>
      <c r="I71" s="66">
        <f t="shared" si="1"/>
        <v>4.7058823529411882E-2</v>
      </c>
      <c r="J71" s="66">
        <f t="shared" si="1"/>
        <v>0</v>
      </c>
      <c r="K71" s="66">
        <f t="shared" si="1"/>
        <v>0</v>
      </c>
      <c r="L71" s="66">
        <f t="shared" si="1"/>
        <v>0</v>
      </c>
      <c r="M71" s="66">
        <f t="shared" si="1"/>
        <v>0</v>
      </c>
      <c r="N71" s="66">
        <f t="shared" si="1"/>
        <v>0</v>
      </c>
      <c r="O71" s="66">
        <f t="shared" si="1"/>
        <v>0</v>
      </c>
      <c r="P71" s="66">
        <f t="shared" si="1"/>
        <v>0</v>
      </c>
      <c r="Q71" s="66">
        <f t="shared" si="1"/>
        <v>0</v>
      </c>
      <c r="R71" s="66">
        <f t="shared" si="1"/>
        <v>0</v>
      </c>
      <c r="S71" s="66">
        <f t="shared" si="1"/>
        <v>0</v>
      </c>
      <c r="T71" s="66">
        <f t="shared" si="1"/>
        <v>0</v>
      </c>
      <c r="U71" s="66">
        <f t="shared" si="1"/>
        <v>0</v>
      </c>
      <c r="V71" s="66">
        <f t="shared" si="1"/>
        <v>0</v>
      </c>
      <c r="W71" s="66">
        <f t="shared" si="1"/>
        <v>0</v>
      </c>
      <c r="X71" s="66">
        <f t="shared" si="1"/>
        <v>0</v>
      </c>
      <c r="Y71" s="66">
        <f t="shared" si="1"/>
        <v>0</v>
      </c>
      <c r="Z71" s="66">
        <f t="shared" si="1"/>
        <v>0</v>
      </c>
      <c r="AA71" s="66">
        <f t="shared" si="1"/>
        <v>0</v>
      </c>
      <c r="AB71" s="66">
        <f t="shared" si="1"/>
        <v>0</v>
      </c>
      <c r="AC71" s="66">
        <f t="shared" si="1"/>
        <v>0</v>
      </c>
    </row>
    <row r="72" spans="2:29">
      <c r="B72" s="49" t="s">
        <v>438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</sheetData>
  <mergeCells count="15">
    <mergeCell ref="C8:AA8"/>
    <mergeCell ref="Z9:AC9"/>
    <mergeCell ref="U9:Y9"/>
    <mergeCell ref="J9:T9"/>
    <mergeCell ref="D9:I9"/>
    <mergeCell ref="D68:I68"/>
    <mergeCell ref="J68:T68"/>
    <mergeCell ref="U68:Y68"/>
    <mergeCell ref="Z68:AC68"/>
    <mergeCell ref="C67:AC67"/>
    <mergeCell ref="C50:AA50"/>
    <mergeCell ref="D51:I51"/>
    <mergeCell ref="J51:T51"/>
    <mergeCell ref="U51:Y51"/>
    <mergeCell ref="Z51:AC51"/>
  </mergeCells>
  <hyperlinks>
    <hyperlink ref="A1" location="Índice!A1" display="Índice" xr:uid="{2676FCFD-AFA3-4BF3-8CDE-4620293335B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2" orientation="landscape" horizontalDpi="1200" verticalDpi="12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CF09-32CA-4CA6-B982-3D9FD1A97E44}">
  <sheetPr>
    <pageSetUpPr fitToPage="1"/>
  </sheetPr>
  <dimension ref="A1:J14"/>
  <sheetViews>
    <sheetView workbookViewId="0"/>
  </sheetViews>
  <sheetFormatPr defaultColWidth="8.85546875" defaultRowHeight="11.45"/>
  <cols>
    <col min="1" max="1" width="8.85546875" style="3"/>
    <col min="2" max="2" width="5.5703125" style="3" customWidth="1"/>
    <col min="3" max="3" width="11.140625" style="3" bestFit="1" customWidth="1"/>
    <col min="4" max="10" width="15.7109375" style="3" customWidth="1"/>
    <col min="11" max="16384" width="8.85546875" style="3"/>
  </cols>
  <sheetData>
    <row r="1" spans="1:10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</row>
    <row r="3" spans="1:10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</row>
    <row r="4" spans="1:10" ht="24.2" customHeight="1">
      <c r="A4" s="1"/>
      <c r="B4" s="49"/>
      <c r="C4" s="49"/>
      <c r="D4" s="49"/>
      <c r="E4" s="49"/>
      <c r="F4" s="49"/>
      <c r="G4" s="49"/>
      <c r="H4" s="49"/>
      <c r="I4" s="49"/>
      <c r="J4" s="49"/>
    </row>
    <row r="5" spans="1:10" ht="13.9">
      <c r="A5" s="5"/>
      <c r="B5" s="5" t="s">
        <v>439</v>
      </c>
      <c r="C5" s="5"/>
      <c r="D5" s="49"/>
      <c r="E5" s="49"/>
      <c r="F5" s="49"/>
      <c r="G5" s="49"/>
      <c r="H5" s="49"/>
      <c r="I5" s="49"/>
      <c r="J5" s="49"/>
    </row>
    <row r="6" spans="1:10">
      <c r="A6" s="82"/>
      <c r="B6" s="82">
        <v>2021</v>
      </c>
      <c r="C6" s="82"/>
      <c r="D6" s="49"/>
      <c r="E6" s="49"/>
      <c r="F6" s="49"/>
      <c r="G6" s="49"/>
      <c r="H6" s="49"/>
      <c r="I6" s="49"/>
      <c r="J6" s="49"/>
    </row>
    <row r="9" spans="1:10" ht="12" thickBot="1">
      <c r="A9" s="49"/>
      <c r="B9" s="49"/>
      <c r="C9" s="49"/>
      <c r="D9" s="49"/>
      <c r="E9" s="49"/>
      <c r="F9" s="49"/>
      <c r="G9" s="49"/>
      <c r="H9" s="49"/>
      <c r="I9" s="49"/>
      <c r="J9" s="49"/>
    </row>
    <row r="10" spans="1:10" ht="23.45" thickTop="1">
      <c r="A10" s="49"/>
      <c r="B10" s="49"/>
      <c r="C10" s="49"/>
      <c r="D10" s="32" t="s">
        <v>440</v>
      </c>
      <c r="E10" s="32" t="s">
        <v>441</v>
      </c>
      <c r="F10" s="32" t="s">
        <v>442</v>
      </c>
      <c r="G10" s="32" t="s">
        <v>427</v>
      </c>
      <c r="H10" s="32" t="s">
        <v>443</v>
      </c>
      <c r="I10" s="32" t="s">
        <v>444</v>
      </c>
      <c r="J10" s="32" t="s">
        <v>445</v>
      </c>
    </row>
    <row r="11" spans="1:10">
      <c r="A11" s="49"/>
      <c r="B11" s="49"/>
      <c r="C11" s="31" t="s">
        <v>279</v>
      </c>
      <c r="D11" s="85">
        <v>0.35542105263157897</v>
      </c>
      <c r="E11" s="85">
        <v>0.28305263157894739</v>
      </c>
      <c r="F11" s="85">
        <v>0.19636842105263158</v>
      </c>
      <c r="G11" s="85">
        <v>0.18586842105263163</v>
      </c>
      <c r="H11" s="85">
        <v>0.20413157894736847</v>
      </c>
      <c r="I11" s="85">
        <v>0.23542105263157898</v>
      </c>
      <c r="J11" s="85">
        <v>0.22586842105263152</v>
      </c>
    </row>
    <row r="12" spans="1:10">
      <c r="A12" s="49"/>
      <c r="B12" s="49"/>
      <c r="C12" s="31" t="s">
        <v>92</v>
      </c>
      <c r="D12" s="49">
        <v>0.39500000000000002</v>
      </c>
      <c r="E12" s="49">
        <v>0.34899999999999998</v>
      </c>
      <c r="F12" s="49">
        <v>0.17299999999999999</v>
      </c>
      <c r="G12" s="49">
        <v>0.192</v>
      </c>
      <c r="H12" s="49">
        <v>0.183</v>
      </c>
      <c r="I12" s="49">
        <v>0.38</v>
      </c>
      <c r="J12" s="49">
        <v>0.39400000000000002</v>
      </c>
    </row>
    <row r="13" spans="1:10">
      <c r="A13" s="49"/>
      <c r="B13" s="49"/>
      <c r="C13" s="31" t="s">
        <v>131</v>
      </c>
      <c r="D13" s="85">
        <v>0.25600000000000001</v>
      </c>
      <c r="E13" s="85">
        <v>0.12</v>
      </c>
      <c r="F13" s="85">
        <v>9.1999999999999998E-2</v>
      </c>
      <c r="G13" s="85">
        <v>0.10299999999999999</v>
      </c>
      <c r="H13" s="85">
        <v>0.125</v>
      </c>
      <c r="I13" s="85">
        <v>0.126</v>
      </c>
      <c r="J13" s="85">
        <v>0.153</v>
      </c>
    </row>
    <row r="14" spans="1:10">
      <c r="A14" s="49"/>
      <c r="B14" s="49"/>
      <c r="C14" s="49" t="s">
        <v>433</v>
      </c>
      <c r="D14" s="49"/>
      <c r="E14" s="49"/>
      <c r="F14" s="49"/>
      <c r="G14" s="49"/>
      <c r="H14" s="49"/>
      <c r="I14" s="49"/>
      <c r="J14" s="49"/>
    </row>
  </sheetData>
  <hyperlinks>
    <hyperlink ref="A1" location="Índice!A1" display="Índice" xr:uid="{E9568722-CA11-4B87-BE79-5AEB8E6B932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13AE-DACD-4345-AFA7-AFB00A6EAF4E}">
  <sheetPr>
    <pageSetUpPr fitToPage="1"/>
  </sheetPr>
  <dimension ref="A1:G75"/>
  <sheetViews>
    <sheetView workbookViewId="0">
      <selection sqref="A1:J75"/>
    </sheetView>
  </sheetViews>
  <sheetFormatPr defaultColWidth="8.85546875" defaultRowHeight="14.45"/>
  <cols>
    <col min="1" max="1" width="35.5703125" style="1" customWidth="1"/>
    <col min="2" max="2" width="22.85546875" style="1" customWidth="1"/>
    <col min="3" max="7" width="9.28515625" style="1" customWidth="1"/>
    <col min="8" max="16384" width="8.85546875" style="1"/>
  </cols>
  <sheetData>
    <row r="1" spans="1:7">
      <c r="A1" s="17" t="s">
        <v>47</v>
      </c>
    </row>
    <row r="2" spans="1:7" ht="24.2" customHeight="1">
      <c r="A2" s="17"/>
    </row>
    <row r="3" spans="1:7" ht="24.2" customHeight="1"/>
    <row r="4" spans="1:7">
      <c r="A4" s="5"/>
      <c r="B4" s="5" t="s">
        <v>121</v>
      </c>
    </row>
    <row r="5" spans="1:7">
      <c r="A5" s="49"/>
      <c r="B5" s="49" t="s">
        <v>49</v>
      </c>
    </row>
    <row r="6" spans="1:7">
      <c r="B6" s="49"/>
      <c r="C6" s="25">
        <v>2019</v>
      </c>
      <c r="D6" s="25">
        <v>2020</v>
      </c>
      <c r="E6" s="25">
        <v>2021</v>
      </c>
      <c r="F6" s="25">
        <v>2022</v>
      </c>
      <c r="G6" s="25" t="s">
        <v>50</v>
      </c>
    </row>
    <row r="7" spans="1:7">
      <c r="B7" s="10" t="s">
        <v>52</v>
      </c>
      <c r="C7" s="57">
        <v>2</v>
      </c>
      <c r="D7" s="57">
        <v>3</v>
      </c>
      <c r="E7" s="57">
        <v>1</v>
      </c>
      <c r="F7" s="57">
        <v>1</v>
      </c>
      <c r="G7" s="6">
        <f>C7-F7</f>
        <v>1</v>
      </c>
    </row>
    <row r="8" spans="1:7">
      <c r="B8" s="10" t="s">
        <v>51</v>
      </c>
      <c r="C8" s="57">
        <v>3</v>
      </c>
      <c r="D8" s="57">
        <v>2</v>
      </c>
      <c r="E8" s="57">
        <v>3</v>
      </c>
      <c r="F8" s="57">
        <v>2</v>
      </c>
      <c r="G8" s="6">
        <f t="shared" ref="G8:G62" si="0">C8-F8</f>
        <v>1</v>
      </c>
    </row>
    <row r="9" spans="1:7">
      <c r="B9" s="10" t="s">
        <v>54</v>
      </c>
      <c r="C9" s="57">
        <v>4</v>
      </c>
      <c r="D9" s="57">
        <v>1</v>
      </c>
      <c r="E9" s="57">
        <v>2</v>
      </c>
      <c r="F9" s="57">
        <v>3</v>
      </c>
      <c r="G9" s="6">
        <f t="shared" si="0"/>
        <v>1</v>
      </c>
    </row>
    <row r="10" spans="1:7">
      <c r="B10" s="10" t="s">
        <v>58</v>
      </c>
      <c r="C10" s="57">
        <v>5</v>
      </c>
      <c r="D10" s="57">
        <v>4</v>
      </c>
      <c r="E10" s="57">
        <v>5</v>
      </c>
      <c r="F10" s="57">
        <v>4</v>
      </c>
      <c r="G10" s="6">
        <f t="shared" si="0"/>
        <v>1</v>
      </c>
    </row>
    <row r="11" spans="1:7">
      <c r="B11" s="10" t="s">
        <v>56</v>
      </c>
      <c r="C11" s="57">
        <v>8</v>
      </c>
      <c r="D11" s="57">
        <v>9</v>
      </c>
      <c r="E11" s="57">
        <v>7</v>
      </c>
      <c r="F11" s="57">
        <v>5</v>
      </c>
      <c r="G11" s="6">
        <f t="shared" si="0"/>
        <v>3</v>
      </c>
    </row>
    <row r="12" spans="1:7">
      <c r="B12" s="10" t="s">
        <v>59</v>
      </c>
      <c r="C12" s="57">
        <v>7</v>
      </c>
      <c r="D12" s="57">
        <v>6</v>
      </c>
      <c r="E12" s="57">
        <v>4</v>
      </c>
      <c r="F12" s="57">
        <v>6</v>
      </c>
      <c r="G12" s="6">
        <f t="shared" si="0"/>
        <v>1</v>
      </c>
    </row>
    <row r="13" spans="1:7">
      <c r="B13" s="10" t="s">
        <v>60</v>
      </c>
      <c r="C13" s="57">
        <v>1</v>
      </c>
      <c r="D13" s="57">
        <v>5</v>
      </c>
      <c r="E13" s="57">
        <v>6</v>
      </c>
      <c r="F13" s="57">
        <v>7</v>
      </c>
      <c r="G13" s="6">
        <f t="shared" si="0"/>
        <v>-6</v>
      </c>
    </row>
    <row r="14" spans="1:7">
      <c r="B14" s="10" t="s">
        <v>66</v>
      </c>
      <c r="C14" s="57">
        <v>13</v>
      </c>
      <c r="D14" s="57">
        <v>17</v>
      </c>
      <c r="E14" s="57">
        <v>9</v>
      </c>
      <c r="F14" s="57">
        <v>8</v>
      </c>
      <c r="G14" s="6">
        <f t="shared" si="0"/>
        <v>5</v>
      </c>
    </row>
    <row r="15" spans="1:7">
      <c r="B15" s="10" t="s">
        <v>65</v>
      </c>
      <c r="C15" s="57">
        <v>10</v>
      </c>
      <c r="D15" s="57">
        <v>11</v>
      </c>
      <c r="E15" s="57">
        <v>10</v>
      </c>
      <c r="F15" s="57">
        <v>9</v>
      </c>
      <c r="G15" s="6">
        <f t="shared" si="0"/>
        <v>1</v>
      </c>
    </row>
    <row r="16" spans="1:7">
      <c r="B16" s="10" t="s">
        <v>70</v>
      </c>
      <c r="C16" s="57">
        <v>11</v>
      </c>
      <c r="D16" s="57">
        <v>10</v>
      </c>
      <c r="E16" s="57">
        <v>12</v>
      </c>
      <c r="F16" s="57">
        <v>10</v>
      </c>
      <c r="G16" s="6">
        <f t="shared" si="0"/>
        <v>1</v>
      </c>
    </row>
    <row r="17" spans="2:7">
      <c r="B17" s="10" t="s">
        <v>64</v>
      </c>
      <c r="C17" s="57">
        <v>12</v>
      </c>
      <c r="D17" s="57">
        <v>8</v>
      </c>
      <c r="E17" s="57">
        <v>8</v>
      </c>
      <c r="F17" s="57">
        <v>11</v>
      </c>
      <c r="G17" s="6">
        <f t="shared" si="0"/>
        <v>1</v>
      </c>
    </row>
    <row r="18" spans="2:7">
      <c r="B18" s="10" t="s">
        <v>53</v>
      </c>
      <c r="C18" s="57">
        <v>6</v>
      </c>
      <c r="D18" s="57">
        <v>7</v>
      </c>
      <c r="E18" s="57">
        <v>11</v>
      </c>
      <c r="F18" s="57">
        <v>12</v>
      </c>
      <c r="G18" s="6">
        <f t="shared" si="0"/>
        <v>-6</v>
      </c>
    </row>
    <row r="19" spans="2:7">
      <c r="B19" s="10" t="s">
        <v>57</v>
      </c>
      <c r="C19" s="57">
        <v>19</v>
      </c>
      <c r="D19" s="57">
        <v>15</v>
      </c>
      <c r="E19" s="57">
        <v>14</v>
      </c>
      <c r="F19" s="57">
        <v>13</v>
      </c>
      <c r="G19" s="6">
        <f t="shared" si="0"/>
        <v>6</v>
      </c>
    </row>
    <row r="20" spans="2:7">
      <c r="B20" s="10" t="s">
        <v>55</v>
      </c>
      <c r="C20" s="57">
        <v>22</v>
      </c>
      <c r="D20" s="57">
        <v>14</v>
      </c>
      <c r="E20" s="57">
        <v>16</v>
      </c>
      <c r="F20" s="57">
        <v>14</v>
      </c>
      <c r="G20" s="6">
        <f t="shared" si="0"/>
        <v>8</v>
      </c>
    </row>
    <row r="21" spans="2:7">
      <c r="B21" s="10" t="s">
        <v>78</v>
      </c>
      <c r="C21" s="57">
        <v>9</v>
      </c>
      <c r="D21" s="57">
        <v>13</v>
      </c>
      <c r="E21" s="57">
        <v>15</v>
      </c>
      <c r="F21" s="57">
        <v>15</v>
      </c>
      <c r="G21" s="6">
        <f t="shared" si="0"/>
        <v>-6</v>
      </c>
    </row>
    <row r="22" spans="2:7">
      <c r="B22" s="10" t="s">
        <v>77</v>
      </c>
      <c r="C22" s="57">
        <v>20</v>
      </c>
      <c r="D22" s="57">
        <v>16</v>
      </c>
      <c r="E22" s="57">
        <v>17</v>
      </c>
      <c r="F22" s="57">
        <v>16</v>
      </c>
      <c r="G22" s="6">
        <f t="shared" si="0"/>
        <v>4</v>
      </c>
    </row>
    <row r="23" spans="2:7">
      <c r="B23" s="10" t="s">
        <v>75</v>
      </c>
      <c r="C23" s="57">
        <v>18</v>
      </c>
      <c r="D23" s="57">
        <v>20</v>
      </c>
      <c r="E23" s="57">
        <v>21</v>
      </c>
      <c r="F23" s="57">
        <v>17</v>
      </c>
      <c r="G23" s="6">
        <f t="shared" si="0"/>
        <v>1</v>
      </c>
    </row>
    <row r="24" spans="2:7">
      <c r="B24" s="10" t="s">
        <v>73</v>
      </c>
      <c r="C24" s="57">
        <v>14</v>
      </c>
      <c r="D24" s="57">
        <v>12</v>
      </c>
      <c r="E24" s="57">
        <v>13</v>
      </c>
      <c r="F24" s="57">
        <v>18</v>
      </c>
      <c r="G24" s="6">
        <f t="shared" si="0"/>
        <v>-4</v>
      </c>
    </row>
    <row r="25" spans="2:7">
      <c r="B25" s="10" t="s">
        <v>69</v>
      </c>
      <c r="C25" s="57">
        <v>17</v>
      </c>
      <c r="D25" s="57">
        <v>18</v>
      </c>
      <c r="E25" s="57">
        <v>23</v>
      </c>
      <c r="F25" s="57">
        <v>19</v>
      </c>
      <c r="G25" s="6">
        <f t="shared" si="0"/>
        <v>-2</v>
      </c>
    </row>
    <row r="26" spans="2:7">
      <c r="B26" s="10" t="s">
        <v>71</v>
      </c>
      <c r="C26" s="57">
        <v>21</v>
      </c>
      <c r="D26" s="57">
        <v>19</v>
      </c>
      <c r="E26" s="57">
        <v>19</v>
      </c>
      <c r="F26" s="57">
        <v>20</v>
      </c>
      <c r="G26" s="6">
        <f t="shared" si="0"/>
        <v>1</v>
      </c>
    </row>
    <row r="27" spans="2:7">
      <c r="B27" s="10" t="s">
        <v>67</v>
      </c>
      <c r="C27" s="57">
        <v>16</v>
      </c>
      <c r="D27" s="57">
        <v>22</v>
      </c>
      <c r="E27" s="57">
        <v>18</v>
      </c>
      <c r="F27" s="57">
        <v>21</v>
      </c>
      <c r="G27" s="6">
        <f t="shared" si="0"/>
        <v>-5</v>
      </c>
    </row>
    <row r="28" spans="2:7">
      <c r="B28" s="10" t="s">
        <v>84</v>
      </c>
      <c r="C28" s="57">
        <v>15</v>
      </c>
      <c r="D28" s="57">
        <v>21</v>
      </c>
      <c r="E28" s="57">
        <v>22</v>
      </c>
      <c r="F28" s="57">
        <v>22</v>
      </c>
      <c r="G28" s="6">
        <f t="shared" si="0"/>
        <v>-7</v>
      </c>
    </row>
    <row r="29" spans="2:7">
      <c r="B29" s="10" t="s">
        <v>61</v>
      </c>
      <c r="C29" s="57">
        <v>23</v>
      </c>
      <c r="D29" s="57">
        <v>23</v>
      </c>
      <c r="E29" s="57">
        <v>20</v>
      </c>
      <c r="F29" s="57">
        <v>23</v>
      </c>
      <c r="G29" s="6">
        <f t="shared" si="0"/>
        <v>0</v>
      </c>
    </row>
    <row r="30" spans="2:7">
      <c r="B30" s="10" t="s">
        <v>63</v>
      </c>
      <c r="C30" s="57">
        <v>25</v>
      </c>
      <c r="D30" s="57">
        <v>24</v>
      </c>
      <c r="E30" s="57">
        <v>24</v>
      </c>
      <c r="F30" s="57">
        <v>24</v>
      </c>
      <c r="G30" s="6">
        <f t="shared" si="0"/>
        <v>1</v>
      </c>
    </row>
    <row r="31" spans="2:7">
      <c r="B31" s="10" t="s">
        <v>86</v>
      </c>
      <c r="C31" s="57">
        <v>26</v>
      </c>
      <c r="D31" s="57">
        <v>26</v>
      </c>
      <c r="E31" s="57">
        <v>26</v>
      </c>
      <c r="F31" s="57">
        <v>25</v>
      </c>
      <c r="G31" s="6">
        <f t="shared" si="0"/>
        <v>1</v>
      </c>
    </row>
    <row r="32" spans="2:7">
      <c r="B32" s="10" t="s">
        <v>62</v>
      </c>
      <c r="C32" s="57">
        <v>33</v>
      </c>
      <c r="D32" s="57">
        <v>28</v>
      </c>
      <c r="E32" s="57">
        <v>28</v>
      </c>
      <c r="F32" s="57">
        <v>26</v>
      </c>
      <c r="G32" s="6">
        <f t="shared" si="0"/>
        <v>7</v>
      </c>
    </row>
    <row r="33" spans="2:7">
      <c r="B33" s="10" t="s">
        <v>72</v>
      </c>
      <c r="C33" s="57">
        <v>34</v>
      </c>
      <c r="D33" s="57">
        <v>33</v>
      </c>
      <c r="E33" s="57">
        <v>30</v>
      </c>
      <c r="F33" s="57">
        <v>27</v>
      </c>
      <c r="G33" s="6">
        <f t="shared" si="0"/>
        <v>7</v>
      </c>
    </row>
    <row r="34" spans="2:7">
      <c r="B34" s="10" t="s">
        <v>76</v>
      </c>
      <c r="C34" s="57">
        <v>31</v>
      </c>
      <c r="D34" s="57">
        <v>32</v>
      </c>
      <c r="E34" s="57">
        <v>31</v>
      </c>
      <c r="F34" s="57">
        <v>28</v>
      </c>
      <c r="G34" s="6">
        <f t="shared" si="0"/>
        <v>3</v>
      </c>
    </row>
    <row r="35" spans="2:7">
      <c r="B35" s="10" t="s">
        <v>81</v>
      </c>
      <c r="C35" s="57">
        <v>24</v>
      </c>
      <c r="D35" s="57">
        <v>25</v>
      </c>
      <c r="E35" s="57">
        <v>25</v>
      </c>
      <c r="F35" s="57">
        <v>29</v>
      </c>
      <c r="G35" s="6">
        <f t="shared" si="0"/>
        <v>-5</v>
      </c>
    </row>
    <row r="36" spans="2:7">
      <c r="B36" s="10" t="s">
        <v>92</v>
      </c>
      <c r="C36" s="57">
        <v>29</v>
      </c>
      <c r="D36" s="57">
        <v>27</v>
      </c>
      <c r="E36" s="57">
        <v>27</v>
      </c>
      <c r="F36" s="57">
        <v>30</v>
      </c>
      <c r="G36" s="6">
        <f t="shared" si="0"/>
        <v>-1</v>
      </c>
    </row>
    <row r="37" spans="2:7">
      <c r="B37" s="10" t="s">
        <v>91</v>
      </c>
      <c r="C37" s="57">
        <v>32</v>
      </c>
      <c r="D37" s="57">
        <v>30</v>
      </c>
      <c r="E37" s="57">
        <v>29</v>
      </c>
      <c r="F37" s="57">
        <v>31</v>
      </c>
      <c r="G37" s="6">
        <f t="shared" si="0"/>
        <v>1</v>
      </c>
    </row>
    <row r="38" spans="2:7">
      <c r="B38" s="10" t="s">
        <v>79</v>
      </c>
      <c r="C38" s="57">
        <v>30</v>
      </c>
      <c r="D38" s="57">
        <v>34</v>
      </c>
      <c r="E38" s="57">
        <v>34</v>
      </c>
      <c r="F38" s="57">
        <v>32</v>
      </c>
      <c r="G38" s="6">
        <f t="shared" si="0"/>
        <v>-2</v>
      </c>
    </row>
    <row r="39" spans="2:7">
      <c r="B39" s="10" t="s">
        <v>88</v>
      </c>
      <c r="C39" s="57">
        <v>27</v>
      </c>
      <c r="D39" s="57">
        <v>29</v>
      </c>
      <c r="E39" s="57">
        <v>33</v>
      </c>
      <c r="F39" s="57">
        <v>33</v>
      </c>
      <c r="G39" s="6">
        <f t="shared" si="0"/>
        <v>-6</v>
      </c>
    </row>
    <row r="40" spans="2:7">
      <c r="B40" s="10" t="s">
        <v>74</v>
      </c>
      <c r="C40" s="57">
        <v>38</v>
      </c>
      <c r="D40" s="57">
        <v>36</v>
      </c>
      <c r="E40" s="57">
        <v>36</v>
      </c>
      <c r="F40" s="57">
        <v>34</v>
      </c>
      <c r="G40" s="6">
        <f t="shared" si="0"/>
        <v>4</v>
      </c>
    </row>
    <row r="41" spans="2:7">
      <c r="B41" s="10" t="s">
        <v>85</v>
      </c>
      <c r="C41" s="57">
        <v>35</v>
      </c>
      <c r="D41" s="57">
        <v>37</v>
      </c>
      <c r="E41" s="57">
        <v>35</v>
      </c>
      <c r="F41" s="57">
        <v>35</v>
      </c>
      <c r="G41" s="6">
        <f t="shared" si="0"/>
        <v>0</v>
      </c>
    </row>
    <row r="42" spans="2:7">
      <c r="B42" s="10" t="s">
        <v>89</v>
      </c>
      <c r="C42" s="57">
        <v>39</v>
      </c>
      <c r="D42" s="57">
        <v>41</v>
      </c>
      <c r="E42" s="57">
        <v>37</v>
      </c>
      <c r="F42" s="57">
        <v>36</v>
      </c>
      <c r="G42" s="6">
        <f t="shared" si="0"/>
        <v>3</v>
      </c>
    </row>
    <row r="43" spans="2:7">
      <c r="B43" s="10" t="s">
        <v>82</v>
      </c>
      <c r="C43" s="57">
        <v>28</v>
      </c>
      <c r="D43" s="57">
        <v>31</v>
      </c>
      <c r="E43" s="57">
        <v>32</v>
      </c>
      <c r="F43" s="57">
        <v>37</v>
      </c>
      <c r="G43" s="6">
        <f t="shared" si="0"/>
        <v>-9</v>
      </c>
    </row>
    <row r="44" spans="2:7">
      <c r="B44" s="10" t="s">
        <v>68</v>
      </c>
      <c r="C44" s="57">
        <v>40</v>
      </c>
      <c r="D44" s="57">
        <v>40</v>
      </c>
      <c r="E44" s="57">
        <v>40</v>
      </c>
      <c r="F44" s="57">
        <v>38</v>
      </c>
      <c r="G44" s="6">
        <f t="shared" si="0"/>
        <v>2</v>
      </c>
    </row>
    <row r="45" spans="2:7">
      <c r="B45" s="10" t="s">
        <v>80</v>
      </c>
      <c r="C45" s="57"/>
      <c r="D45" s="57"/>
      <c r="E45" s="57"/>
      <c r="F45" s="57">
        <v>39</v>
      </c>
      <c r="G45" s="6"/>
    </row>
    <row r="46" spans="2:7">
      <c r="B46" s="10" t="s">
        <v>90</v>
      </c>
      <c r="C46" s="57">
        <v>42</v>
      </c>
      <c r="D46" s="57">
        <v>38</v>
      </c>
      <c r="E46" s="57">
        <v>41</v>
      </c>
      <c r="F46" s="57">
        <v>40</v>
      </c>
      <c r="G46" s="6">
        <f t="shared" si="0"/>
        <v>2</v>
      </c>
    </row>
    <row r="47" spans="2:7">
      <c r="B47" s="10" t="s">
        <v>96</v>
      </c>
      <c r="C47" s="57">
        <v>41</v>
      </c>
      <c r="D47" s="57">
        <v>39</v>
      </c>
      <c r="E47" s="57">
        <v>39</v>
      </c>
      <c r="F47" s="57">
        <v>41</v>
      </c>
      <c r="G47" s="6">
        <f t="shared" si="0"/>
        <v>0</v>
      </c>
    </row>
    <row r="48" spans="2:7">
      <c r="B48" s="10" t="s">
        <v>98</v>
      </c>
      <c r="C48" s="57">
        <v>44</v>
      </c>
      <c r="D48" s="57">
        <v>46</v>
      </c>
      <c r="E48" s="57">
        <v>44</v>
      </c>
      <c r="F48" s="57">
        <v>42</v>
      </c>
      <c r="G48" s="6">
        <f t="shared" si="0"/>
        <v>2</v>
      </c>
    </row>
    <row r="49" spans="2:7">
      <c r="B49" s="10" t="s">
        <v>99</v>
      </c>
      <c r="C49" s="57">
        <v>36</v>
      </c>
      <c r="D49" s="57">
        <v>35</v>
      </c>
      <c r="E49" s="57">
        <v>42</v>
      </c>
      <c r="F49" s="57">
        <v>43</v>
      </c>
      <c r="G49" s="6">
        <f t="shared" si="0"/>
        <v>-7</v>
      </c>
    </row>
    <row r="50" spans="2:7">
      <c r="B50" s="10" t="s">
        <v>83</v>
      </c>
      <c r="C50" s="57">
        <v>45</v>
      </c>
      <c r="D50" s="57">
        <v>44</v>
      </c>
      <c r="E50" s="57">
        <v>43</v>
      </c>
      <c r="F50" s="57">
        <v>44</v>
      </c>
      <c r="G50" s="6">
        <f t="shared" si="0"/>
        <v>1</v>
      </c>
    </row>
    <row r="51" spans="2:7">
      <c r="B51" s="10" t="s">
        <v>95</v>
      </c>
      <c r="C51" s="57">
        <v>49</v>
      </c>
      <c r="D51" s="57">
        <v>48</v>
      </c>
      <c r="E51" s="57">
        <v>50</v>
      </c>
      <c r="F51" s="57">
        <v>45</v>
      </c>
      <c r="G51" s="6">
        <f t="shared" si="0"/>
        <v>4</v>
      </c>
    </row>
    <row r="52" spans="2:7">
      <c r="B52" s="10" t="s">
        <v>94</v>
      </c>
      <c r="C52" s="57">
        <v>47</v>
      </c>
      <c r="D52" s="57">
        <v>45</v>
      </c>
      <c r="E52" s="57">
        <v>45</v>
      </c>
      <c r="F52" s="57">
        <v>47</v>
      </c>
      <c r="G52" s="6">
        <f t="shared" si="0"/>
        <v>0</v>
      </c>
    </row>
    <row r="53" spans="2:7">
      <c r="B53" s="10" t="s">
        <v>100</v>
      </c>
      <c r="C53" s="57">
        <v>48</v>
      </c>
      <c r="D53" s="57">
        <v>47</v>
      </c>
      <c r="E53" s="57">
        <v>48</v>
      </c>
      <c r="F53" s="57">
        <v>48</v>
      </c>
      <c r="G53" s="6">
        <f t="shared" si="0"/>
        <v>0</v>
      </c>
    </row>
    <row r="54" spans="2:7">
      <c r="B54" s="10" t="s">
        <v>87</v>
      </c>
      <c r="C54" s="57">
        <v>55</v>
      </c>
      <c r="D54" s="57">
        <v>49</v>
      </c>
      <c r="E54" s="57">
        <v>49</v>
      </c>
      <c r="F54" s="57">
        <v>49</v>
      </c>
      <c r="G54" s="6">
        <f t="shared" si="0"/>
        <v>6</v>
      </c>
    </row>
    <row r="55" spans="2:7">
      <c r="B55" s="10" t="s">
        <v>101</v>
      </c>
      <c r="C55" s="57">
        <v>46</v>
      </c>
      <c r="D55" s="57">
        <v>43</v>
      </c>
      <c r="E55" s="57">
        <v>46</v>
      </c>
      <c r="F55" s="57">
        <v>50</v>
      </c>
      <c r="G55" s="6">
        <f t="shared" si="0"/>
        <v>-4</v>
      </c>
    </row>
    <row r="56" spans="2:7">
      <c r="B56" s="10" t="s">
        <v>102</v>
      </c>
      <c r="C56" s="57">
        <v>50</v>
      </c>
      <c r="D56" s="57">
        <v>50</v>
      </c>
      <c r="E56" s="57">
        <v>54</v>
      </c>
      <c r="F56" s="57">
        <v>51</v>
      </c>
      <c r="G56" s="6">
        <f t="shared" si="0"/>
        <v>-1</v>
      </c>
    </row>
    <row r="57" spans="2:7">
      <c r="B57" s="10" t="s">
        <v>93</v>
      </c>
      <c r="C57" s="57">
        <v>53</v>
      </c>
      <c r="D57" s="57">
        <v>55</v>
      </c>
      <c r="E57" s="57">
        <v>57</v>
      </c>
      <c r="F57" s="57">
        <v>52</v>
      </c>
      <c r="G57" s="6">
        <f t="shared" si="0"/>
        <v>1</v>
      </c>
    </row>
    <row r="58" spans="2:7">
      <c r="B58" s="10" t="s">
        <v>106</v>
      </c>
      <c r="C58" s="57">
        <v>54</v>
      </c>
      <c r="D58" s="57">
        <v>53</v>
      </c>
      <c r="E58" s="57">
        <v>52</v>
      </c>
      <c r="F58" s="57">
        <v>53</v>
      </c>
      <c r="G58" s="6">
        <f t="shared" si="0"/>
        <v>1</v>
      </c>
    </row>
    <row r="59" spans="2:7">
      <c r="B59" s="10" t="s">
        <v>105</v>
      </c>
      <c r="C59" s="57">
        <v>56</v>
      </c>
      <c r="D59" s="57">
        <v>56</v>
      </c>
      <c r="E59" s="57">
        <v>53</v>
      </c>
      <c r="F59" s="57">
        <v>56</v>
      </c>
      <c r="G59" s="6">
        <f t="shared" si="0"/>
        <v>0</v>
      </c>
    </row>
    <row r="60" spans="2:7">
      <c r="B60" s="10" t="s">
        <v>97</v>
      </c>
      <c r="C60" s="57">
        <v>59</v>
      </c>
      <c r="D60" s="57">
        <v>59</v>
      </c>
      <c r="E60" s="57">
        <v>59</v>
      </c>
      <c r="F60" s="57">
        <v>57</v>
      </c>
      <c r="G60" s="6">
        <f t="shared" si="0"/>
        <v>2</v>
      </c>
    </row>
    <row r="61" spans="2:7">
      <c r="B61" s="10" t="s">
        <v>104</v>
      </c>
      <c r="C61" s="57">
        <v>57</v>
      </c>
      <c r="D61" s="57">
        <v>57</v>
      </c>
      <c r="E61" s="57">
        <v>58</v>
      </c>
      <c r="F61" s="57">
        <v>58</v>
      </c>
      <c r="G61" s="6">
        <f t="shared" si="0"/>
        <v>-1</v>
      </c>
    </row>
    <row r="62" spans="2:7">
      <c r="B62" s="10" t="s">
        <v>103</v>
      </c>
      <c r="C62" s="57">
        <v>61</v>
      </c>
      <c r="D62" s="57">
        <v>60</v>
      </c>
      <c r="E62" s="57">
        <v>60</v>
      </c>
      <c r="F62" s="57">
        <v>59</v>
      </c>
      <c r="G62" s="6">
        <f t="shared" si="0"/>
        <v>2</v>
      </c>
    </row>
    <row r="63" spans="2:7">
      <c r="B63" s="49" t="s">
        <v>107</v>
      </c>
    </row>
    <row r="66" spans="1:7">
      <c r="A66" s="5"/>
      <c r="B66" s="5" t="s">
        <v>122</v>
      </c>
    </row>
    <row r="68" spans="1:7" ht="22.9">
      <c r="B68" s="49"/>
      <c r="C68" s="18" t="s">
        <v>109</v>
      </c>
      <c r="D68" s="18" t="s">
        <v>110</v>
      </c>
      <c r="E68" s="18" t="s">
        <v>111</v>
      </c>
      <c r="F68" s="18" t="s">
        <v>112</v>
      </c>
      <c r="G68" s="25" t="s">
        <v>50</v>
      </c>
    </row>
    <row r="69" spans="1:7" ht="20.45" customHeight="1">
      <c r="B69" s="24" t="s">
        <v>123</v>
      </c>
      <c r="C69" s="58">
        <v>29</v>
      </c>
      <c r="D69" s="58">
        <v>27</v>
      </c>
      <c r="E69" s="59">
        <v>27</v>
      </c>
      <c r="F69" s="35">
        <v>30</v>
      </c>
      <c r="G69" s="38">
        <f t="shared" ref="G69:G74" si="1">C69-F69</f>
        <v>-1</v>
      </c>
    </row>
    <row r="70" spans="1:7" ht="27" customHeight="1">
      <c r="B70" s="23" t="s">
        <v>124</v>
      </c>
      <c r="C70" s="58">
        <v>41</v>
      </c>
      <c r="D70" s="58">
        <v>36</v>
      </c>
      <c r="E70" s="59">
        <v>35</v>
      </c>
      <c r="F70" s="35">
        <v>34</v>
      </c>
      <c r="G70" s="38">
        <f t="shared" si="1"/>
        <v>7</v>
      </c>
    </row>
    <row r="71" spans="1:7" ht="27" customHeight="1">
      <c r="B71" s="23" t="s">
        <v>125</v>
      </c>
      <c r="C71" s="58">
        <v>34</v>
      </c>
      <c r="D71" s="58">
        <v>29</v>
      </c>
      <c r="E71" s="59">
        <v>28</v>
      </c>
      <c r="F71" s="35">
        <v>37</v>
      </c>
      <c r="G71" s="38">
        <f t="shared" si="1"/>
        <v>-3</v>
      </c>
    </row>
    <row r="72" spans="1:7" ht="27" customHeight="1">
      <c r="B72" s="23" t="s">
        <v>126</v>
      </c>
      <c r="C72" s="58">
        <v>32</v>
      </c>
      <c r="D72" s="58">
        <v>34</v>
      </c>
      <c r="E72" s="59">
        <v>31</v>
      </c>
      <c r="F72" s="35">
        <v>28</v>
      </c>
      <c r="G72" s="38">
        <f t="shared" si="1"/>
        <v>4</v>
      </c>
    </row>
    <row r="73" spans="1:7" ht="27" customHeight="1">
      <c r="B73" s="21" t="s">
        <v>127</v>
      </c>
      <c r="C73" s="58">
        <v>21</v>
      </c>
      <c r="D73" s="58">
        <v>24</v>
      </c>
      <c r="E73" s="59">
        <v>23</v>
      </c>
      <c r="F73" s="35">
        <v>23</v>
      </c>
      <c r="G73" s="38">
        <f t="shared" si="1"/>
        <v>-2</v>
      </c>
    </row>
    <row r="74" spans="1:7" ht="27" customHeight="1">
      <c r="B74" s="23" t="s">
        <v>128</v>
      </c>
      <c r="C74" s="58">
        <v>28</v>
      </c>
      <c r="D74" s="58">
        <v>24</v>
      </c>
      <c r="E74" s="59">
        <v>29</v>
      </c>
      <c r="F74" s="35">
        <v>26</v>
      </c>
      <c r="G74" s="38">
        <f t="shared" si="1"/>
        <v>2</v>
      </c>
    </row>
    <row r="75" spans="1:7">
      <c r="B75" s="49" t="s">
        <v>107</v>
      </c>
    </row>
  </sheetData>
  <sortState xmlns:xlrd2="http://schemas.microsoft.com/office/spreadsheetml/2017/richdata2" ref="B7:F62">
    <sortCondition ref="F7:F62"/>
  </sortState>
  <conditionalFormatting sqref="G7:G44 G46:G62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G69:G74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89670DAD-7C19-4263-B09A-87297FD2324F}"/>
  </hyperlinks>
  <printOptions horizontalCentered="1"/>
  <pageMargins left="0.25" right="0.25" top="0.75" bottom="0.75" header="0.3" footer="0.3"/>
  <pageSetup paperSize="9" scale="61" fitToWidth="2" orientation="portrait" horizontalDpi="1200" verticalDpi="12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ECA8-8191-498C-9713-B8A7191374D6}">
  <sheetPr>
    <pageSetUpPr fitToPage="1"/>
  </sheetPr>
  <dimension ref="A1:K47"/>
  <sheetViews>
    <sheetView workbookViewId="0"/>
  </sheetViews>
  <sheetFormatPr defaultColWidth="8.85546875" defaultRowHeight="14.45"/>
  <cols>
    <col min="1" max="1" width="21.7109375" style="1" customWidth="1"/>
    <col min="2" max="2" width="14.28515625" style="1" bestFit="1" customWidth="1"/>
    <col min="3" max="16384" width="8.85546875" style="1"/>
  </cols>
  <sheetData>
    <row r="1" spans="1:11" s="3" customFormat="1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3" customFormat="1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s="3" customFormat="1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s="3" customFormat="1" ht="24.2" customHeight="1">
      <c r="A4" s="1"/>
      <c r="B4" s="49"/>
      <c r="C4" s="49"/>
      <c r="D4" s="49"/>
      <c r="E4" s="29"/>
      <c r="F4" s="49"/>
      <c r="G4" s="49"/>
      <c r="H4" s="49"/>
      <c r="I4" s="49"/>
      <c r="J4" s="49"/>
      <c r="K4" s="49"/>
    </row>
    <row r="5" spans="1:11" s="3" customFormat="1" ht="13.9">
      <c r="A5" s="5"/>
      <c r="B5" s="5" t="s">
        <v>446</v>
      </c>
      <c r="C5" s="49"/>
      <c r="D5" s="49"/>
      <c r="E5" s="49"/>
      <c r="F5" s="49"/>
      <c r="G5" s="49"/>
      <c r="H5" s="49"/>
      <c r="I5" s="49"/>
      <c r="J5" s="49"/>
      <c r="K5" s="49"/>
    </row>
    <row r="6" spans="1:11" s="3" customFormat="1" ht="11.45">
      <c r="A6" s="82"/>
      <c r="B6" s="82">
        <v>2018</v>
      </c>
      <c r="C6" s="49"/>
      <c r="D6" s="49"/>
      <c r="E6" s="49"/>
      <c r="F6" s="49"/>
      <c r="G6" s="49"/>
      <c r="H6" s="49"/>
      <c r="I6" s="49"/>
      <c r="J6" s="49"/>
      <c r="K6" s="49"/>
    </row>
    <row r="7" spans="1:11" s="3" customFormat="1" ht="12" thickBo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s="3" customFormat="1" ht="23.45" thickTop="1">
      <c r="A8" s="49"/>
      <c r="B8" s="49"/>
      <c r="C8" s="25" t="s">
        <v>447</v>
      </c>
      <c r="D8" s="49"/>
      <c r="E8" s="32" t="s">
        <v>392</v>
      </c>
      <c r="F8" s="44"/>
      <c r="G8" s="44"/>
      <c r="H8" s="44"/>
      <c r="I8" s="44"/>
      <c r="J8" s="44"/>
      <c r="K8" s="44"/>
    </row>
    <row r="9" spans="1:11" s="3" customFormat="1" ht="11.45">
      <c r="A9" s="49"/>
      <c r="B9" s="10" t="s">
        <v>137</v>
      </c>
      <c r="C9" s="81">
        <v>0.84920638799667358</v>
      </c>
      <c r="D9" s="29"/>
      <c r="E9" s="81">
        <v>2.2707398486764809</v>
      </c>
      <c r="F9" s="85"/>
      <c r="G9" s="85"/>
      <c r="H9" s="85"/>
      <c r="I9" s="85"/>
      <c r="J9" s="85"/>
      <c r="K9" s="85"/>
    </row>
    <row r="10" spans="1:11" s="3" customFormat="1">
      <c r="A10" s="49"/>
      <c r="B10" s="12" t="s">
        <v>60</v>
      </c>
      <c r="C10" s="45">
        <v>1.3108651638031006</v>
      </c>
      <c r="D10" s="29"/>
      <c r="E10" s="81">
        <v>2.2707398486764809</v>
      </c>
      <c r="F10" s="49"/>
      <c r="G10" s="49"/>
      <c r="H10" s="49"/>
      <c r="I10" s="49"/>
      <c r="J10" s="49"/>
      <c r="K10" s="49"/>
    </row>
    <row r="11" spans="1:11" s="3" customFormat="1">
      <c r="A11" s="49"/>
      <c r="B11" s="12" t="s">
        <v>52</v>
      </c>
      <c r="C11" s="45">
        <v>1.6069735288619995</v>
      </c>
      <c r="D11" s="29"/>
      <c r="E11" s="81">
        <v>2.2707398486764809</v>
      </c>
      <c r="F11" s="85"/>
      <c r="G11" s="85"/>
      <c r="H11" s="85"/>
      <c r="I11" s="85"/>
      <c r="J11" s="85"/>
      <c r="K11" s="85"/>
    </row>
    <row r="12" spans="1:11" s="3" customFormat="1" ht="11.45">
      <c r="A12" s="49"/>
      <c r="B12" s="10" t="s">
        <v>64</v>
      </c>
      <c r="C12" s="81">
        <v>1.6753067970275879</v>
      </c>
      <c r="D12" s="58"/>
      <c r="E12" s="81">
        <v>2.2707398486764809</v>
      </c>
      <c r="F12" s="49"/>
      <c r="G12" s="49"/>
      <c r="H12" s="49"/>
      <c r="I12" s="49"/>
      <c r="J12" s="49"/>
      <c r="K12" s="49"/>
    </row>
    <row r="13" spans="1:11" s="3" customFormat="1" ht="11.45">
      <c r="A13" s="49"/>
      <c r="B13" s="10" t="s">
        <v>69</v>
      </c>
      <c r="C13" s="81">
        <v>1.7000778913497925</v>
      </c>
      <c r="D13" s="58"/>
      <c r="E13" s="81">
        <v>2.2707398486764809</v>
      </c>
      <c r="F13" s="49"/>
      <c r="G13" s="49"/>
      <c r="H13" s="49"/>
      <c r="I13" s="49"/>
      <c r="J13" s="49"/>
      <c r="K13" s="49"/>
    </row>
    <row r="14" spans="1:11" s="3" customFormat="1" ht="11.45">
      <c r="A14" s="49"/>
      <c r="B14" s="10" t="s">
        <v>70</v>
      </c>
      <c r="C14" s="81">
        <v>1.8006306886672974</v>
      </c>
      <c r="D14" s="58"/>
      <c r="E14" s="81">
        <v>2.2707398486764809</v>
      </c>
      <c r="F14" s="49"/>
      <c r="G14" s="49"/>
      <c r="H14" s="49"/>
      <c r="I14" s="49"/>
      <c r="J14" s="49"/>
      <c r="K14" s="49"/>
    </row>
    <row r="15" spans="1:11" s="3" customFormat="1" ht="11.45">
      <c r="A15" s="49"/>
      <c r="B15" s="10" t="s">
        <v>89</v>
      </c>
      <c r="C15" s="81">
        <v>1.8923345804214478</v>
      </c>
      <c r="D15" s="58"/>
      <c r="E15" s="81">
        <v>2.2707398486764809</v>
      </c>
      <c r="F15" s="49"/>
      <c r="G15" s="49"/>
      <c r="H15" s="49"/>
      <c r="I15" s="49"/>
      <c r="J15" s="49"/>
      <c r="K15" s="49"/>
    </row>
    <row r="16" spans="1:11" s="3" customFormat="1">
      <c r="A16" s="49"/>
      <c r="B16" s="12" t="s">
        <v>73</v>
      </c>
      <c r="C16" s="45">
        <v>1.9017237424850464</v>
      </c>
      <c r="D16" s="58"/>
      <c r="E16" s="81">
        <v>2.2707398486764809</v>
      </c>
      <c r="F16" s="49"/>
      <c r="G16" s="49"/>
      <c r="H16" s="49"/>
      <c r="I16" s="49"/>
      <c r="J16" s="49"/>
      <c r="K16" s="49"/>
    </row>
    <row r="17" spans="2:5" s="3" customFormat="1" ht="11.45">
      <c r="B17" s="10" t="s">
        <v>72</v>
      </c>
      <c r="C17" s="81">
        <v>1.9342226982116699</v>
      </c>
      <c r="D17" s="58"/>
      <c r="E17" s="81">
        <v>2.2707398486764809</v>
      </c>
    </row>
    <row r="18" spans="2:5" s="3" customFormat="1" ht="11.45">
      <c r="B18" s="10" t="s">
        <v>51</v>
      </c>
      <c r="C18" s="81">
        <v>1.9376929998397827</v>
      </c>
      <c r="D18" s="58"/>
      <c r="E18" s="81">
        <v>2.2707398486764809</v>
      </c>
    </row>
    <row r="19" spans="2:5" s="3" customFormat="1" ht="11.45">
      <c r="B19" s="10" t="s">
        <v>105</v>
      </c>
      <c r="C19" s="81">
        <v>1.9800524711608887</v>
      </c>
      <c r="D19" s="58"/>
      <c r="E19" s="81">
        <v>2.2707398486764809</v>
      </c>
    </row>
    <row r="20" spans="2:5" s="3" customFormat="1" ht="11.45">
      <c r="B20" s="10" t="s">
        <v>84</v>
      </c>
      <c r="C20" s="81">
        <v>2.0809152126312256</v>
      </c>
      <c r="D20" s="58"/>
      <c r="E20" s="81">
        <v>2.2707398486764809</v>
      </c>
    </row>
    <row r="21" spans="2:5" s="3" customFormat="1" ht="11.45">
      <c r="B21" s="10" t="s">
        <v>81</v>
      </c>
      <c r="C21" s="81">
        <v>2.0857779979705811</v>
      </c>
      <c r="D21" s="58"/>
      <c r="E21" s="81">
        <v>2.2707398486764809</v>
      </c>
    </row>
    <row r="22" spans="2:5" s="3" customFormat="1" ht="11.45">
      <c r="B22" s="10" t="s">
        <v>61</v>
      </c>
      <c r="C22" s="81">
        <v>2.1349294185638428</v>
      </c>
      <c r="D22" s="58"/>
      <c r="E22" s="81">
        <v>2.2707398486764809</v>
      </c>
    </row>
    <row r="23" spans="2:5" s="3" customFormat="1" ht="11.45">
      <c r="B23" s="10" t="s">
        <v>66</v>
      </c>
      <c r="C23" s="81">
        <v>2.2030894756317139</v>
      </c>
      <c r="D23" s="58"/>
      <c r="E23" s="81">
        <v>2.2707398486764809</v>
      </c>
    </row>
    <row r="24" spans="2:5" s="3" customFormat="1" ht="11.45">
      <c r="B24" s="10" t="s">
        <v>79</v>
      </c>
      <c r="C24" s="81">
        <v>2.2439279556274414</v>
      </c>
      <c r="D24" s="58"/>
      <c r="E24" s="81">
        <v>2.2707398486764809</v>
      </c>
    </row>
    <row r="25" spans="2:5" s="3" customFormat="1">
      <c r="B25" s="12" t="s">
        <v>88</v>
      </c>
      <c r="C25" s="45">
        <v>2.3221096992492676</v>
      </c>
      <c r="D25" s="58"/>
      <c r="E25" s="81">
        <v>2.2707398486764809</v>
      </c>
    </row>
    <row r="26" spans="2:5" s="3" customFormat="1">
      <c r="B26" s="12" t="s">
        <v>98</v>
      </c>
      <c r="C26" s="45">
        <v>2.3306050300598145</v>
      </c>
      <c r="D26" s="58"/>
      <c r="E26" s="81">
        <v>2.2707398486764809</v>
      </c>
    </row>
    <row r="27" spans="2:5" s="3" customFormat="1" ht="11.45">
      <c r="B27" s="10" t="s">
        <v>65</v>
      </c>
      <c r="C27" s="81">
        <v>2.3324110507965088</v>
      </c>
      <c r="D27" s="58"/>
      <c r="E27" s="81">
        <v>2.2707398486764809</v>
      </c>
    </row>
    <row r="28" spans="2:5" s="3" customFormat="1" ht="11.45">
      <c r="B28" s="10" t="s">
        <v>94</v>
      </c>
      <c r="C28" s="81">
        <v>2.3417658805847168</v>
      </c>
      <c r="D28" s="58"/>
      <c r="E28" s="81">
        <v>2.2707398486764809</v>
      </c>
    </row>
    <row r="29" spans="2:5" s="3" customFormat="1" ht="11.45">
      <c r="B29" s="10" t="s">
        <v>77</v>
      </c>
      <c r="C29" s="81">
        <v>2.350233793258667</v>
      </c>
      <c r="D29" s="58"/>
      <c r="E29" s="81">
        <v>2.2707398486764809</v>
      </c>
    </row>
    <row r="30" spans="2:5" s="3" customFormat="1">
      <c r="B30" s="12" t="s">
        <v>59</v>
      </c>
      <c r="C30" s="45">
        <v>2.3734853267669678</v>
      </c>
      <c r="D30" s="58"/>
      <c r="E30" s="81">
        <v>2.2707398486764809</v>
      </c>
    </row>
    <row r="31" spans="2:5" s="3" customFormat="1">
      <c r="B31" s="12" t="s">
        <v>99</v>
      </c>
      <c r="C31" s="45">
        <v>2.3853180408477783</v>
      </c>
      <c r="D31" s="58"/>
      <c r="E31" s="81">
        <v>2.2707398486764809</v>
      </c>
    </row>
    <row r="32" spans="2:5" s="3" customFormat="1">
      <c r="B32" s="12" t="s">
        <v>86</v>
      </c>
      <c r="C32" s="45">
        <v>2.4305140972137451</v>
      </c>
      <c r="D32" s="58"/>
      <c r="E32" s="81">
        <v>2.2707398486764809</v>
      </c>
    </row>
    <row r="33" spans="2:5" s="3" customFormat="1" ht="11.45">
      <c r="B33" s="10" t="s">
        <v>104</v>
      </c>
      <c r="C33" s="81">
        <v>2.4648172855377197</v>
      </c>
      <c r="D33" s="58"/>
      <c r="E33" s="81">
        <v>2.2707398486764809</v>
      </c>
    </row>
    <row r="34" spans="2:5" s="3" customFormat="1" ht="11.45">
      <c r="B34" s="10" t="s">
        <v>58</v>
      </c>
      <c r="C34" s="81">
        <v>2.4797511100769043</v>
      </c>
      <c r="D34" s="58"/>
      <c r="E34" s="81">
        <v>2.2707398486764809</v>
      </c>
    </row>
    <row r="35" spans="2:5" s="3" customFormat="1" ht="11.45">
      <c r="B35" s="10" t="s">
        <v>63</v>
      </c>
      <c r="C35" s="81">
        <v>2.5418367385864258</v>
      </c>
      <c r="D35" s="58"/>
      <c r="E35" s="81">
        <v>2.2707398486764809</v>
      </c>
    </row>
    <row r="36" spans="2:5">
      <c r="B36" s="10" t="s">
        <v>96</v>
      </c>
      <c r="C36" s="81">
        <v>2.5439815521240234</v>
      </c>
      <c r="D36" s="35"/>
      <c r="E36" s="81">
        <v>2.2707398486764809</v>
      </c>
    </row>
    <row r="37" spans="2:5">
      <c r="B37" s="12" t="s">
        <v>54</v>
      </c>
      <c r="C37" s="45">
        <v>2.544405460357666</v>
      </c>
      <c r="D37" s="35"/>
      <c r="E37" s="81">
        <v>2.2707398486764809</v>
      </c>
    </row>
    <row r="38" spans="2:5">
      <c r="B38" s="10" t="s">
        <v>78</v>
      </c>
      <c r="C38" s="81">
        <v>2.6759371757507324</v>
      </c>
      <c r="D38" s="35"/>
      <c r="E38" s="81">
        <v>2.2707398486764809</v>
      </c>
    </row>
    <row r="39" spans="2:5">
      <c r="B39" s="10" t="s">
        <v>85</v>
      </c>
      <c r="C39" s="81">
        <v>2.7081208229064941</v>
      </c>
      <c r="D39" s="35"/>
      <c r="E39" s="81">
        <v>2.2707398486764809</v>
      </c>
    </row>
    <row r="40" spans="2:5">
      <c r="B40" s="10" t="s">
        <v>71</v>
      </c>
      <c r="C40" s="81">
        <v>2.7098813056945801</v>
      </c>
      <c r="D40" s="35"/>
      <c r="E40" s="81">
        <v>2.2707398486764809</v>
      </c>
    </row>
    <row r="41" spans="2:5">
      <c r="B41" s="10" t="s">
        <v>75</v>
      </c>
      <c r="C41" s="81">
        <v>2.8320932388305664</v>
      </c>
      <c r="D41" s="35"/>
      <c r="E41" s="81">
        <v>2.2707398486764809</v>
      </c>
    </row>
    <row r="42" spans="2:5">
      <c r="B42" s="10" t="s">
        <v>91</v>
      </c>
      <c r="C42" s="81">
        <v>2.8555662631988525</v>
      </c>
      <c r="D42" s="35"/>
      <c r="E42" s="81">
        <v>2.2707398486764809</v>
      </c>
    </row>
    <row r="43" spans="2:5">
      <c r="B43" s="12" t="s">
        <v>92</v>
      </c>
      <c r="C43" s="45">
        <v>2.871757984161377</v>
      </c>
      <c r="D43" s="35"/>
      <c r="E43" s="81">
        <v>2.2707398486764809</v>
      </c>
    </row>
    <row r="44" spans="2:5">
      <c r="B44" s="10" t="s">
        <v>56</v>
      </c>
      <c r="C44" s="81">
        <v>2.8808724880218506</v>
      </c>
      <c r="D44" s="35"/>
      <c r="E44" s="81">
        <v>2.2707398486764809</v>
      </c>
    </row>
    <row r="45" spans="2:5">
      <c r="B45" s="12" t="s">
        <v>101</v>
      </c>
      <c r="C45" s="45">
        <v>2.9496607780456543</v>
      </c>
      <c r="D45" s="35"/>
      <c r="E45" s="81">
        <v>2.2707398486764809</v>
      </c>
    </row>
    <row r="46" spans="2:5">
      <c r="B46" s="10" t="s">
        <v>131</v>
      </c>
      <c r="C46" s="81">
        <v>3.0252621173858643</v>
      </c>
      <c r="D46" s="35"/>
      <c r="E46" s="81">
        <v>2.2707398486764809</v>
      </c>
    </row>
    <row r="47" spans="2:5">
      <c r="B47" s="49" t="s">
        <v>448</v>
      </c>
    </row>
  </sheetData>
  <sortState xmlns:xlrd2="http://schemas.microsoft.com/office/spreadsheetml/2017/richdata2" ref="B9:C46">
    <sortCondition ref="C9:C46"/>
  </sortState>
  <hyperlinks>
    <hyperlink ref="A1" location="Índice!A1" display="Índice" xr:uid="{E2E82196-C79B-4D9A-B1BA-A8325783D4C1}"/>
  </hyperlinks>
  <pageMargins left="0.70866141732283472" right="0.70866141732283472" top="0.74803149606299213" bottom="0.74803149606299213" header="0.31496062992125984" footer="0.31496062992125984"/>
  <pageSetup paperSize="9" scale="74" orientation="landscape" horizontalDpi="1200" verticalDpi="1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C7C5-346C-4D45-BCBA-271338BF6D86}">
  <sheetPr>
    <pageSetUpPr fitToPage="1"/>
  </sheetPr>
  <dimension ref="A1:G76"/>
  <sheetViews>
    <sheetView workbookViewId="0">
      <selection sqref="A1:A1048576"/>
    </sheetView>
  </sheetViews>
  <sheetFormatPr defaultColWidth="8.85546875" defaultRowHeight="14.45"/>
  <cols>
    <col min="1" max="1" width="39.85546875" style="1" customWidth="1"/>
    <col min="2" max="2" width="23.140625" style="1" bestFit="1" customWidth="1"/>
    <col min="3" max="6" width="11.7109375" style="1" customWidth="1"/>
    <col min="7" max="7" width="8.85546875" style="1" customWidth="1"/>
    <col min="8" max="16384" width="8.85546875" style="1"/>
  </cols>
  <sheetData>
    <row r="1" spans="1:7">
      <c r="A1" s="17" t="s">
        <v>47</v>
      </c>
    </row>
    <row r="2" spans="1:7" ht="24.2" customHeight="1">
      <c r="A2" s="17"/>
    </row>
    <row r="3" spans="1:7" ht="24.2" customHeight="1">
      <c r="A3" s="17"/>
    </row>
    <row r="4" spans="1:7" ht="24.2" customHeight="1"/>
    <row r="5" spans="1:7">
      <c r="A5" s="5"/>
      <c r="B5" s="5" t="s">
        <v>449</v>
      </c>
    </row>
    <row r="6" spans="1:7">
      <c r="A6" s="49"/>
      <c r="B6" s="49" t="s">
        <v>49</v>
      </c>
    </row>
    <row r="7" spans="1:7">
      <c r="B7" s="49"/>
      <c r="C7" s="25">
        <v>2019</v>
      </c>
      <c r="D7" s="25">
        <v>2020</v>
      </c>
      <c r="E7" s="25">
        <v>2021</v>
      </c>
      <c r="F7" s="25">
        <v>2022</v>
      </c>
      <c r="G7" s="25" t="s">
        <v>50</v>
      </c>
    </row>
    <row r="8" spans="1:7">
      <c r="B8" s="10" t="s">
        <v>51</v>
      </c>
      <c r="C8" s="57">
        <v>7</v>
      </c>
      <c r="D8" s="57">
        <v>1</v>
      </c>
      <c r="E8" s="57">
        <v>1</v>
      </c>
      <c r="F8" s="57">
        <v>1</v>
      </c>
      <c r="G8" s="6">
        <f>C8-F8</f>
        <v>6</v>
      </c>
    </row>
    <row r="9" spans="1:7">
      <c r="B9" s="10" t="s">
        <v>54</v>
      </c>
      <c r="C9" s="57">
        <v>6</v>
      </c>
      <c r="D9" s="57">
        <v>3</v>
      </c>
      <c r="E9" s="57">
        <v>2</v>
      </c>
      <c r="F9" s="57">
        <v>2</v>
      </c>
      <c r="G9" s="6">
        <f t="shared" ref="G9:G63" si="0">C9-F9</f>
        <v>4</v>
      </c>
    </row>
    <row r="10" spans="1:7">
      <c r="B10" s="10" t="s">
        <v>56</v>
      </c>
      <c r="C10" s="57">
        <v>4</v>
      </c>
      <c r="D10" s="57">
        <v>4</v>
      </c>
      <c r="E10" s="57">
        <v>4</v>
      </c>
      <c r="F10" s="57">
        <v>3</v>
      </c>
      <c r="G10" s="6">
        <f t="shared" si="0"/>
        <v>1</v>
      </c>
    </row>
    <row r="11" spans="1:7">
      <c r="B11" s="10" t="s">
        <v>52</v>
      </c>
      <c r="C11" s="57">
        <v>9</v>
      </c>
      <c r="D11" s="57">
        <v>9</v>
      </c>
      <c r="E11" s="57">
        <v>5</v>
      </c>
      <c r="F11" s="57">
        <v>4</v>
      </c>
      <c r="G11" s="6">
        <f t="shared" si="0"/>
        <v>5</v>
      </c>
    </row>
    <row r="12" spans="1:7">
      <c r="B12" s="10" t="s">
        <v>58</v>
      </c>
      <c r="C12" s="57">
        <v>13</v>
      </c>
      <c r="D12" s="57">
        <v>13</v>
      </c>
      <c r="E12" s="57">
        <v>12</v>
      </c>
      <c r="F12" s="57">
        <v>5</v>
      </c>
      <c r="G12" s="6">
        <f t="shared" si="0"/>
        <v>8</v>
      </c>
    </row>
    <row r="13" spans="1:7">
      <c r="B13" s="10" t="s">
        <v>57</v>
      </c>
      <c r="C13" s="57">
        <v>14</v>
      </c>
      <c r="D13" s="57">
        <v>12</v>
      </c>
      <c r="E13" s="57">
        <v>7</v>
      </c>
      <c r="F13" s="57">
        <v>6</v>
      </c>
      <c r="G13" s="6">
        <f t="shared" si="0"/>
        <v>8</v>
      </c>
    </row>
    <row r="14" spans="1:7">
      <c r="B14" s="10" t="s">
        <v>55</v>
      </c>
      <c r="C14" s="57">
        <v>2</v>
      </c>
      <c r="D14" s="57">
        <v>2</v>
      </c>
      <c r="E14" s="57">
        <v>3</v>
      </c>
      <c r="F14" s="57">
        <v>7</v>
      </c>
      <c r="G14" s="6">
        <f t="shared" si="0"/>
        <v>-5</v>
      </c>
    </row>
    <row r="15" spans="1:7">
      <c r="B15" s="10" t="s">
        <v>66</v>
      </c>
      <c r="C15" s="57">
        <v>19</v>
      </c>
      <c r="D15" s="57">
        <v>15</v>
      </c>
      <c r="E15" s="57">
        <v>14</v>
      </c>
      <c r="F15" s="57">
        <v>8</v>
      </c>
      <c r="G15" s="6">
        <f t="shared" si="0"/>
        <v>11</v>
      </c>
    </row>
    <row r="16" spans="1:7">
      <c r="B16" s="10" t="s">
        <v>53</v>
      </c>
      <c r="C16" s="57">
        <v>5</v>
      </c>
      <c r="D16" s="57">
        <v>6</v>
      </c>
      <c r="E16" s="57">
        <v>9</v>
      </c>
      <c r="F16" s="57">
        <v>9</v>
      </c>
      <c r="G16" s="6">
        <f t="shared" si="0"/>
        <v>-4</v>
      </c>
    </row>
    <row r="17" spans="2:7">
      <c r="B17" s="10" t="s">
        <v>59</v>
      </c>
      <c r="C17" s="57">
        <v>8</v>
      </c>
      <c r="D17" s="57">
        <v>8</v>
      </c>
      <c r="E17" s="57">
        <v>6</v>
      </c>
      <c r="F17" s="57">
        <v>10</v>
      </c>
      <c r="G17" s="6">
        <f t="shared" si="0"/>
        <v>-2</v>
      </c>
    </row>
    <row r="18" spans="2:7">
      <c r="B18" s="10" t="s">
        <v>61</v>
      </c>
      <c r="C18" s="57">
        <v>3</v>
      </c>
      <c r="D18" s="57">
        <v>5</v>
      </c>
      <c r="E18" s="57">
        <v>11</v>
      </c>
      <c r="F18" s="57">
        <v>11</v>
      </c>
      <c r="G18" s="6">
        <f t="shared" si="0"/>
        <v>-8</v>
      </c>
    </row>
    <row r="19" spans="2:7">
      <c r="B19" s="10" t="s">
        <v>60</v>
      </c>
      <c r="C19" s="57">
        <v>11</v>
      </c>
      <c r="D19" s="57">
        <v>14</v>
      </c>
      <c r="E19" s="57">
        <v>10</v>
      </c>
      <c r="F19" s="57">
        <v>12</v>
      </c>
      <c r="G19" s="6">
        <f t="shared" si="0"/>
        <v>-1</v>
      </c>
    </row>
    <row r="20" spans="2:7">
      <c r="B20" s="10" t="s">
        <v>64</v>
      </c>
      <c r="C20" s="57">
        <v>16</v>
      </c>
      <c r="D20" s="57">
        <v>10</v>
      </c>
      <c r="E20" s="57">
        <v>16</v>
      </c>
      <c r="F20" s="57">
        <v>13</v>
      </c>
      <c r="G20" s="6">
        <f t="shared" si="0"/>
        <v>3</v>
      </c>
    </row>
    <row r="21" spans="2:7">
      <c r="B21" s="10" t="s">
        <v>68</v>
      </c>
      <c r="C21" s="57">
        <v>10</v>
      </c>
      <c r="D21" s="57">
        <v>11</v>
      </c>
      <c r="E21" s="57">
        <v>15</v>
      </c>
      <c r="F21" s="57">
        <v>14</v>
      </c>
      <c r="G21" s="6">
        <f t="shared" si="0"/>
        <v>-4</v>
      </c>
    </row>
    <row r="22" spans="2:7">
      <c r="B22" s="10" t="s">
        <v>67</v>
      </c>
      <c r="C22" s="57">
        <v>15</v>
      </c>
      <c r="D22" s="57">
        <v>18</v>
      </c>
      <c r="E22" s="57">
        <v>17</v>
      </c>
      <c r="F22" s="57">
        <v>15</v>
      </c>
      <c r="G22" s="6">
        <f t="shared" si="0"/>
        <v>0</v>
      </c>
    </row>
    <row r="23" spans="2:7">
      <c r="B23" s="10" t="s">
        <v>74</v>
      </c>
      <c r="C23" s="57">
        <v>25</v>
      </c>
      <c r="D23" s="57">
        <v>19</v>
      </c>
      <c r="E23" s="57">
        <v>26</v>
      </c>
      <c r="F23" s="57">
        <v>16</v>
      </c>
      <c r="G23" s="6">
        <f t="shared" si="0"/>
        <v>9</v>
      </c>
    </row>
    <row r="24" spans="2:7">
      <c r="B24" s="10" t="s">
        <v>62</v>
      </c>
      <c r="C24" s="57">
        <v>1</v>
      </c>
      <c r="D24" s="57">
        <v>7</v>
      </c>
      <c r="E24" s="57">
        <v>8</v>
      </c>
      <c r="F24" s="57">
        <v>17</v>
      </c>
      <c r="G24" s="6">
        <f t="shared" si="0"/>
        <v>-16</v>
      </c>
    </row>
    <row r="25" spans="2:7">
      <c r="B25" s="10" t="s">
        <v>70</v>
      </c>
      <c r="C25" s="57">
        <v>17</v>
      </c>
      <c r="D25" s="57">
        <v>16</v>
      </c>
      <c r="E25" s="57">
        <v>18</v>
      </c>
      <c r="F25" s="57">
        <v>18</v>
      </c>
      <c r="G25" s="6">
        <f t="shared" si="0"/>
        <v>-1</v>
      </c>
    </row>
    <row r="26" spans="2:7">
      <c r="B26" s="10" t="s">
        <v>71</v>
      </c>
      <c r="C26" s="57">
        <v>28</v>
      </c>
      <c r="D26" s="57">
        <v>22</v>
      </c>
      <c r="E26" s="57">
        <v>20</v>
      </c>
      <c r="F26" s="57">
        <v>19</v>
      </c>
      <c r="G26" s="6">
        <f t="shared" si="0"/>
        <v>9</v>
      </c>
    </row>
    <row r="27" spans="2:7">
      <c r="B27" s="10" t="s">
        <v>63</v>
      </c>
      <c r="C27" s="57">
        <v>12</v>
      </c>
      <c r="D27" s="57">
        <v>17</v>
      </c>
      <c r="E27" s="57">
        <v>13</v>
      </c>
      <c r="F27" s="57">
        <v>20</v>
      </c>
      <c r="G27" s="6">
        <f t="shared" si="0"/>
        <v>-8</v>
      </c>
    </row>
    <row r="28" spans="2:7">
      <c r="B28" s="10" t="s">
        <v>65</v>
      </c>
      <c r="C28" s="57">
        <v>26</v>
      </c>
      <c r="D28" s="57">
        <v>25</v>
      </c>
      <c r="E28" s="57">
        <v>23</v>
      </c>
      <c r="F28" s="57">
        <v>21</v>
      </c>
      <c r="G28" s="6">
        <f t="shared" si="0"/>
        <v>5</v>
      </c>
    </row>
    <row r="29" spans="2:7">
      <c r="B29" s="10" t="s">
        <v>72</v>
      </c>
      <c r="C29" s="57">
        <v>33</v>
      </c>
      <c r="D29" s="57">
        <v>27</v>
      </c>
      <c r="E29" s="57">
        <v>31</v>
      </c>
      <c r="F29" s="57">
        <v>22</v>
      </c>
      <c r="G29" s="6">
        <f t="shared" si="0"/>
        <v>11</v>
      </c>
    </row>
    <row r="30" spans="2:7">
      <c r="B30" s="10" t="s">
        <v>87</v>
      </c>
      <c r="C30" s="57">
        <v>30</v>
      </c>
      <c r="D30" s="57">
        <v>32</v>
      </c>
      <c r="E30" s="57">
        <v>32</v>
      </c>
      <c r="F30" s="57">
        <v>23</v>
      </c>
      <c r="G30" s="6">
        <f t="shared" si="0"/>
        <v>7</v>
      </c>
    </row>
    <row r="31" spans="2:7">
      <c r="B31" s="10" t="s">
        <v>80</v>
      </c>
      <c r="C31" s="57"/>
      <c r="D31" s="57"/>
      <c r="E31" s="57"/>
      <c r="F31" s="57">
        <v>24</v>
      </c>
      <c r="G31" s="6"/>
    </row>
    <row r="32" spans="2:7">
      <c r="B32" s="10" t="s">
        <v>79</v>
      </c>
      <c r="C32" s="57">
        <v>23</v>
      </c>
      <c r="D32" s="57">
        <v>24</v>
      </c>
      <c r="E32" s="57">
        <v>30</v>
      </c>
      <c r="F32" s="57">
        <v>25</v>
      </c>
      <c r="G32" s="6">
        <f t="shared" si="0"/>
        <v>-2</v>
      </c>
    </row>
    <row r="33" spans="2:7">
      <c r="B33" s="10" t="s">
        <v>69</v>
      </c>
      <c r="C33" s="57">
        <v>24</v>
      </c>
      <c r="D33" s="57">
        <v>21</v>
      </c>
      <c r="E33" s="57">
        <v>34</v>
      </c>
      <c r="F33" s="57">
        <v>26</v>
      </c>
      <c r="G33" s="6">
        <f t="shared" si="0"/>
        <v>-2</v>
      </c>
    </row>
    <row r="34" spans="2:7">
      <c r="B34" s="10" t="s">
        <v>75</v>
      </c>
      <c r="C34" s="57">
        <v>21</v>
      </c>
      <c r="D34" s="57">
        <v>26</v>
      </c>
      <c r="E34" s="57">
        <v>29</v>
      </c>
      <c r="F34" s="57">
        <v>27</v>
      </c>
      <c r="G34" s="6">
        <f t="shared" si="0"/>
        <v>-6</v>
      </c>
    </row>
    <row r="35" spans="2:7">
      <c r="B35" s="10" t="s">
        <v>73</v>
      </c>
      <c r="C35" s="57">
        <v>31</v>
      </c>
      <c r="D35" s="57">
        <v>20</v>
      </c>
      <c r="E35" s="57">
        <v>19</v>
      </c>
      <c r="F35" s="57">
        <v>28</v>
      </c>
      <c r="G35" s="6">
        <f t="shared" si="0"/>
        <v>3</v>
      </c>
    </row>
    <row r="36" spans="2:7">
      <c r="B36" s="10" t="s">
        <v>76</v>
      </c>
      <c r="C36" s="57">
        <v>37</v>
      </c>
      <c r="D36" s="57">
        <v>38</v>
      </c>
      <c r="E36" s="57">
        <v>41</v>
      </c>
      <c r="F36" s="57">
        <v>29</v>
      </c>
      <c r="G36" s="6">
        <f t="shared" si="0"/>
        <v>8</v>
      </c>
    </row>
    <row r="37" spans="2:7">
      <c r="B37" s="10" t="s">
        <v>83</v>
      </c>
      <c r="C37" s="57">
        <v>27</v>
      </c>
      <c r="D37" s="57">
        <v>23</v>
      </c>
      <c r="E37" s="57">
        <v>21</v>
      </c>
      <c r="F37" s="57">
        <v>30</v>
      </c>
      <c r="G37" s="6">
        <f t="shared" si="0"/>
        <v>-3</v>
      </c>
    </row>
    <row r="38" spans="2:7">
      <c r="B38" s="10" t="s">
        <v>93</v>
      </c>
      <c r="C38" s="57">
        <v>20</v>
      </c>
      <c r="D38" s="57">
        <v>31</v>
      </c>
      <c r="E38" s="57">
        <v>25</v>
      </c>
      <c r="F38" s="57">
        <v>31</v>
      </c>
      <c r="G38" s="6">
        <f t="shared" si="0"/>
        <v>-11</v>
      </c>
    </row>
    <row r="39" spans="2:7">
      <c r="B39" s="10" t="s">
        <v>450</v>
      </c>
      <c r="C39" s="57">
        <v>34</v>
      </c>
      <c r="D39" s="57">
        <v>28</v>
      </c>
      <c r="E39" s="57">
        <v>27</v>
      </c>
      <c r="F39" s="57">
        <v>33</v>
      </c>
      <c r="G39" s="6">
        <f t="shared" si="0"/>
        <v>1</v>
      </c>
    </row>
    <row r="40" spans="2:7">
      <c r="B40" s="10" t="s">
        <v>91</v>
      </c>
      <c r="C40" s="57">
        <v>42</v>
      </c>
      <c r="D40" s="57">
        <v>45</v>
      </c>
      <c r="E40" s="57">
        <v>35</v>
      </c>
      <c r="F40" s="57">
        <v>34</v>
      </c>
      <c r="G40" s="6">
        <f t="shared" si="0"/>
        <v>8</v>
      </c>
    </row>
    <row r="41" spans="2:7">
      <c r="B41" s="10" t="s">
        <v>78</v>
      </c>
      <c r="C41" s="57">
        <v>38</v>
      </c>
      <c r="D41" s="57">
        <v>43</v>
      </c>
      <c r="E41" s="57">
        <v>36</v>
      </c>
      <c r="F41" s="57">
        <v>35</v>
      </c>
      <c r="G41" s="6">
        <f t="shared" si="0"/>
        <v>3</v>
      </c>
    </row>
    <row r="42" spans="2:7">
      <c r="B42" s="10" t="s">
        <v>81</v>
      </c>
      <c r="C42" s="57">
        <v>22</v>
      </c>
      <c r="D42" s="57">
        <v>30</v>
      </c>
      <c r="E42" s="57">
        <v>22</v>
      </c>
      <c r="F42" s="57">
        <v>36</v>
      </c>
      <c r="G42" s="6">
        <f t="shared" si="0"/>
        <v>-14</v>
      </c>
    </row>
    <row r="43" spans="2:7">
      <c r="B43" s="10" t="s">
        <v>85</v>
      </c>
      <c r="C43" s="57">
        <v>43</v>
      </c>
      <c r="D43" s="57">
        <v>44</v>
      </c>
      <c r="E43" s="57">
        <v>42</v>
      </c>
      <c r="F43" s="57">
        <v>37</v>
      </c>
      <c r="G43" s="6">
        <f t="shared" si="0"/>
        <v>6</v>
      </c>
    </row>
    <row r="44" spans="2:7">
      <c r="B44" s="10" t="s">
        <v>82</v>
      </c>
      <c r="C44" s="57">
        <v>18</v>
      </c>
      <c r="D44" s="57">
        <v>29</v>
      </c>
      <c r="E44" s="57">
        <v>24</v>
      </c>
      <c r="F44" s="57">
        <v>38</v>
      </c>
      <c r="G44" s="6">
        <f t="shared" si="0"/>
        <v>-20</v>
      </c>
    </row>
    <row r="45" spans="2:7">
      <c r="B45" s="10" t="s">
        <v>97</v>
      </c>
      <c r="C45" s="57">
        <v>32</v>
      </c>
      <c r="D45" s="57">
        <v>33</v>
      </c>
      <c r="E45" s="57">
        <v>37</v>
      </c>
      <c r="F45" s="57">
        <v>39</v>
      </c>
      <c r="G45" s="6">
        <f t="shared" si="0"/>
        <v>-7</v>
      </c>
    </row>
    <row r="46" spans="2:7">
      <c r="B46" s="10" t="s">
        <v>86</v>
      </c>
      <c r="C46" s="57">
        <v>39</v>
      </c>
      <c r="D46" s="57">
        <v>42</v>
      </c>
      <c r="E46" s="57">
        <v>39</v>
      </c>
      <c r="F46" s="57">
        <v>40</v>
      </c>
      <c r="G46" s="6">
        <f t="shared" si="0"/>
        <v>-1</v>
      </c>
    </row>
    <row r="47" spans="2:7">
      <c r="B47" s="10" t="s">
        <v>94</v>
      </c>
      <c r="C47" s="57">
        <v>41</v>
      </c>
      <c r="D47" s="57">
        <v>37</v>
      </c>
      <c r="E47" s="57">
        <v>40</v>
      </c>
      <c r="F47" s="57">
        <v>41</v>
      </c>
      <c r="G47" s="6">
        <f t="shared" si="0"/>
        <v>0</v>
      </c>
    </row>
    <row r="48" spans="2:7">
      <c r="B48" s="10" t="s">
        <v>92</v>
      </c>
      <c r="C48" s="57">
        <v>45</v>
      </c>
      <c r="D48" s="57">
        <v>41</v>
      </c>
      <c r="E48" s="57">
        <v>38</v>
      </c>
      <c r="F48" s="57">
        <v>42</v>
      </c>
      <c r="G48" s="6">
        <f t="shared" si="0"/>
        <v>3</v>
      </c>
    </row>
    <row r="49" spans="2:7">
      <c r="B49" s="10" t="s">
        <v>88</v>
      </c>
      <c r="C49" s="57">
        <v>40</v>
      </c>
      <c r="D49" s="57">
        <v>39</v>
      </c>
      <c r="E49" s="57">
        <v>45</v>
      </c>
      <c r="F49" s="57">
        <v>43</v>
      </c>
      <c r="G49" s="6">
        <f t="shared" si="0"/>
        <v>-3</v>
      </c>
    </row>
    <row r="50" spans="2:7">
      <c r="B50" s="10" t="s">
        <v>90</v>
      </c>
      <c r="C50" s="57">
        <v>52</v>
      </c>
      <c r="D50" s="57">
        <v>35</v>
      </c>
      <c r="E50" s="57">
        <v>43</v>
      </c>
      <c r="F50" s="57">
        <v>44</v>
      </c>
      <c r="G50" s="6">
        <f t="shared" si="0"/>
        <v>8</v>
      </c>
    </row>
    <row r="51" spans="2:7">
      <c r="B51" s="10" t="s">
        <v>96</v>
      </c>
      <c r="C51" s="57">
        <v>58</v>
      </c>
      <c r="D51" s="57">
        <v>51</v>
      </c>
      <c r="E51" s="57">
        <v>44</v>
      </c>
      <c r="F51" s="57">
        <v>46</v>
      </c>
      <c r="G51" s="6">
        <f t="shared" si="0"/>
        <v>12</v>
      </c>
    </row>
    <row r="52" spans="2:7">
      <c r="B52" s="10" t="s">
        <v>104</v>
      </c>
      <c r="C52" s="57">
        <v>49</v>
      </c>
      <c r="D52" s="57">
        <v>48</v>
      </c>
      <c r="E52" s="57">
        <v>47</v>
      </c>
      <c r="F52" s="57">
        <v>47</v>
      </c>
      <c r="G52" s="6">
        <f t="shared" si="0"/>
        <v>2</v>
      </c>
    </row>
    <row r="53" spans="2:7">
      <c r="B53" s="10" t="s">
        <v>89</v>
      </c>
      <c r="C53" s="57">
        <v>59</v>
      </c>
      <c r="D53" s="57">
        <v>59</v>
      </c>
      <c r="E53" s="57">
        <v>56</v>
      </c>
      <c r="F53" s="57">
        <v>48</v>
      </c>
      <c r="G53" s="6">
        <f t="shared" si="0"/>
        <v>11</v>
      </c>
    </row>
    <row r="54" spans="2:7">
      <c r="B54" s="10" t="s">
        <v>95</v>
      </c>
      <c r="C54" s="57">
        <v>63</v>
      </c>
      <c r="D54" s="57">
        <v>63</v>
      </c>
      <c r="E54" s="57">
        <v>64</v>
      </c>
      <c r="F54" s="57">
        <v>49</v>
      </c>
      <c r="G54" s="6">
        <f t="shared" si="0"/>
        <v>14</v>
      </c>
    </row>
    <row r="55" spans="2:7">
      <c r="B55" s="10" t="s">
        <v>100</v>
      </c>
      <c r="C55" s="57">
        <v>51</v>
      </c>
      <c r="D55" s="57">
        <v>54</v>
      </c>
      <c r="E55" s="57">
        <v>52</v>
      </c>
      <c r="F55" s="57">
        <v>50</v>
      </c>
      <c r="G55" s="6">
        <f t="shared" si="0"/>
        <v>1</v>
      </c>
    </row>
    <row r="56" spans="2:7">
      <c r="B56" s="10" t="s">
        <v>84</v>
      </c>
      <c r="C56" s="57">
        <v>46</v>
      </c>
      <c r="D56" s="57">
        <v>55</v>
      </c>
      <c r="E56" s="57">
        <v>48</v>
      </c>
      <c r="F56" s="57">
        <v>51</v>
      </c>
      <c r="G56" s="6">
        <f t="shared" si="0"/>
        <v>-5</v>
      </c>
    </row>
    <row r="57" spans="2:7">
      <c r="B57" s="10" t="s">
        <v>106</v>
      </c>
      <c r="C57" s="57">
        <v>57</v>
      </c>
      <c r="D57" s="57">
        <v>47</v>
      </c>
      <c r="E57" s="57">
        <v>49</v>
      </c>
      <c r="F57" s="57">
        <v>52</v>
      </c>
      <c r="G57" s="6">
        <f t="shared" si="0"/>
        <v>5</v>
      </c>
    </row>
    <row r="58" spans="2:7">
      <c r="B58" s="10" t="s">
        <v>103</v>
      </c>
      <c r="C58" s="57">
        <v>55</v>
      </c>
      <c r="D58" s="57">
        <v>50</v>
      </c>
      <c r="E58" s="57">
        <v>53</v>
      </c>
      <c r="F58" s="57">
        <v>53</v>
      </c>
      <c r="G58" s="6">
        <f t="shared" si="0"/>
        <v>2</v>
      </c>
    </row>
    <row r="59" spans="2:7">
      <c r="B59" s="10" t="s">
        <v>98</v>
      </c>
      <c r="C59" s="57">
        <v>60</v>
      </c>
      <c r="D59" s="57">
        <v>61</v>
      </c>
      <c r="E59" s="57">
        <v>55</v>
      </c>
      <c r="F59" s="57">
        <v>54</v>
      </c>
      <c r="G59" s="6">
        <f t="shared" si="0"/>
        <v>6</v>
      </c>
    </row>
    <row r="60" spans="2:7">
      <c r="B60" s="10" t="s">
        <v>101</v>
      </c>
      <c r="C60" s="57">
        <v>48</v>
      </c>
      <c r="D60" s="57">
        <v>36</v>
      </c>
      <c r="E60" s="57">
        <v>46</v>
      </c>
      <c r="F60" s="57">
        <v>55</v>
      </c>
      <c r="G60" s="6">
        <f t="shared" si="0"/>
        <v>-7</v>
      </c>
    </row>
    <row r="61" spans="2:7">
      <c r="B61" s="10" t="s">
        <v>99</v>
      </c>
      <c r="C61" s="57">
        <v>36</v>
      </c>
      <c r="D61" s="57">
        <v>40</v>
      </c>
      <c r="E61" s="57">
        <v>57</v>
      </c>
      <c r="F61" s="57">
        <v>58</v>
      </c>
      <c r="G61" s="6">
        <f t="shared" si="0"/>
        <v>-22</v>
      </c>
    </row>
    <row r="62" spans="2:7">
      <c r="B62" s="10" t="s">
        <v>102</v>
      </c>
      <c r="C62" s="57">
        <v>54</v>
      </c>
      <c r="D62" s="57">
        <v>53</v>
      </c>
      <c r="E62" s="57">
        <v>59</v>
      </c>
      <c r="F62" s="57">
        <v>59</v>
      </c>
      <c r="G62" s="6">
        <f t="shared" si="0"/>
        <v>-5</v>
      </c>
    </row>
    <row r="63" spans="2:7">
      <c r="B63" s="10" t="s">
        <v>105</v>
      </c>
      <c r="C63" s="57">
        <v>47</v>
      </c>
      <c r="D63" s="57">
        <v>52</v>
      </c>
      <c r="E63" s="57">
        <v>51</v>
      </c>
      <c r="F63" s="57">
        <v>60</v>
      </c>
      <c r="G63" s="6">
        <f t="shared" si="0"/>
        <v>-13</v>
      </c>
    </row>
    <row r="64" spans="2:7">
      <c r="B64" s="49" t="s">
        <v>107</v>
      </c>
    </row>
    <row r="67" spans="1:7">
      <c r="A67" s="5"/>
      <c r="B67" s="5" t="s">
        <v>451</v>
      </c>
    </row>
    <row r="69" spans="1:7" ht="22.9">
      <c r="B69" s="49"/>
      <c r="C69" s="18" t="s">
        <v>109</v>
      </c>
      <c r="D69" s="18" t="s">
        <v>110</v>
      </c>
      <c r="E69" s="18" t="s">
        <v>111</v>
      </c>
      <c r="F69" s="18" t="s">
        <v>112</v>
      </c>
      <c r="G69" s="25" t="s">
        <v>50</v>
      </c>
    </row>
    <row r="70" spans="1:7" ht="20.45" customHeight="1">
      <c r="B70" s="24" t="s">
        <v>452</v>
      </c>
      <c r="C70" s="58">
        <v>45</v>
      </c>
      <c r="D70" s="58">
        <v>41</v>
      </c>
      <c r="E70" s="59">
        <v>38</v>
      </c>
      <c r="F70" s="35">
        <v>42</v>
      </c>
      <c r="G70" s="38">
        <f t="shared" ref="G70:G75" si="1">C70-F70</f>
        <v>3</v>
      </c>
    </row>
    <row r="71" spans="1:7" ht="22.9">
      <c r="B71" s="23" t="s">
        <v>453</v>
      </c>
      <c r="C71" s="58">
        <v>41</v>
      </c>
      <c r="D71" s="58">
        <v>44</v>
      </c>
      <c r="E71" s="59">
        <v>42</v>
      </c>
      <c r="F71" s="35">
        <v>45</v>
      </c>
      <c r="G71" s="38">
        <f t="shared" si="1"/>
        <v>-4</v>
      </c>
    </row>
    <row r="72" spans="1:7" ht="16.899999999999999" customHeight="1">
      <c r="B72" s="23" t="s">
        <v>454</v>
      </c>
      <c r="C72" s="58">
        <v>43</v>
      </c>
      <c r="D72" s="58">
        <v>44</v>
      </c>
      <c r="E72" s="59">
        <v>42</v>
      </c>
      <c r="F72" s="35">
        <v>48</v>
      </c>
      <c r="G72" s="38">
        <f t="shared" si="1"/>
        <v>-5</v>
      </c>
    </row>
    <row r="73" spans="1:7" ht="16.149999999999999" customHeight="1">
      <c r="B73" s="23" t="s">
        <v>360</v>
      </c>
      <c r="C73" s="58">
        <v>47</v>
      </c>
      <c r="D73" s="58">
        <v>44</v>
      </c>
      <c r="E73" s="59">
        <v>45</v>
      </c>
      <c r="F73" s="35">
        <v>39</v>
      </c>
      <c r="G73" s="38">
        <f t="shared" si="1"/>
        <v>8</v>
      </c>
    </row>
    <row r="74" spans="1:7" ht="22.9">
      <c r="B74" s="23" t="s">
        <v>455</v>
      </c>
      <c r="C74" s="58">
        <v>54</v>
      </c>
      <c r="D74" s="58">
        <v>52</v>
      </c>
      <c r="E74" s="59">
        <v>51</v>
      </c>
      <c r="F74" s="35">
        <v>56</v>
      </c>
      <c r="G74" s="38">
        <f t="shared" si="1"/>
        <v>-2</v>
      </c>
    </row>
    <row r="75" spans="1:7" ht="16.149999999999999" customHeight="1">
      <c r="B75" s="23" t="s">
        <v>456</v>
      </c>
      <c r="C75" s="58">
        <v>31</v>
      </c>
      <c r="D75" s="58">
        <v>24</v>
      </c>
      <c r="E75" s="59">
        <v>30</v>
      </c>
      <c r="F75" s="35">
        <v>31</v>
      </c>
      <c r="G75" s="38">
        <f t="shared" si="1"/>
        <v>0</v>
      </c>
    </row>
    <row r="76" spans="1:7">
      <c r="B76" s="49" t="s">
        <v>107</v>
      </c>
    </row>
  </sheetData>
  <sortState xmlns:xlrd2="http://schemas.microsoft.com/office/spreadsheetml/2017/richdata2" ref="B8:F63">
    <sortCondition ref="F8:F63"/>
  </sortState>
  <conditionalFormatting sqref="G8:G30 G32:G6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G70:G75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705E4239-975A-43D9-86C9-8BC6A470934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portrait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6E6B-9220-4047-84D3-F2148798D742}">
  <sheetPr>
    <pageSetUpPr fitToPage="1"/>
  </sheetPr>
  <dimension ref="A1:G75"/>
  <sheetViews>
    <sheetView workbookViewId="0"/>
  </sheetViews>
  <sheetFormatPr defaultColWidth="8.85546875" defaultRowHeight="14.45"/>
  <cols>
    <col min="1" max="1" width="40.7109375" style="1" customWidth="1"/>
    <col min="2" max="2" width="24" style="1" customWidth="1"/>
    <col min="3" max="6" width="12.7109375" style="1" customWidth="1"/>
    <col min="7" max="16384" width="8.85546875" style="1"/>
  </cols>
  <sheetData>
    <row r="1" spans="1:7">
      <c r="A1" s="17" t="s">
        <v>47</v>
      </c>
    </row>
    <row r="2" spans="1:7" ht="24.2" customHeight="1">
      <c r="A2" s="17"/>
    </row>
    <row r="3" spans="1:7" ht="24.2" customHeight="1">
      <c r="A3" s="17"/>
    </row>
    <row r="4" spans="1:7" ht="24.2" customHeight="1"/>
    <row r="5" spans="1:7">
      <c r="A5" s="5"/>
      <c r="B5" s="5" t="s">
        <v>457</v>
      </c>
    </row>
    <row r="6" spans="1:7">
      <c r="A6" s="49"/>
      <c r="B6" s="49" t="s">
        <v>49</v>
      </c>
    </row>
    <row r="7" spans="1:7">
      <c r="B7" s="49"/>
      <c r="C7" s="25">
        <v>2019</v>
      </c>
      <c r="D7" s="25">
        <v>2020</v>
      </c>
      <c r="E7" s="25">
        <v>2021</v>
      </c>
      <c r="F7" s="25">
        <v>2022</v>
      </c>
      <c r="G7" s="25" t="s">
        <v>50</v>
      </c>
    </row>
    <row r="8" spans="1:7">
      <c r="B8" s="10" t="s">
        <v>52</v>
      </c>
      <c r="C8" s="57">
        <v>4</v>
      </c>
      <c r="D8" s="57">
        <v>2</v>
      </c>
      <c r="E8" s="57">
        <v>2</v>
      </c>
      <c r="F8" s="57">
        <v>1</v>
      </c>
      <c r="G8" s="6">
        <f>C8-F8</f>
        <v>3</v>
      </c>
    </row>
    <row r="9" spans="1:7">
      <c r="B9" s="10" t="s">
        <v>55</v>
      </c>
      <c r="C9" s="57">
        <v>1</v>
      </c>
      <c r="D9" s="57">
        <v>1</v>
      </c>
      <c r="E9" s="57">
        <v>1</v>
      </c>
      <c r="F9" s="57">
        <v>2</v>
      </c>
      <c r="G9" s="6">
        <f t="shared" ref="G9:G63" si="0">C9-F9</f>
        <v>-1</v>
      </c>
    </row>
    <row r="10" spans="1:7">
      <c r="B10" s="10" t="s">
        <v>62</v>
      </c>
      <c r="C10" s="57">
        <v>2</v>
      </c>
      <c r="D10" s="57">
        <v>3</v>
      </c>
      <c r="E10" s="57">
        <v>3</v>
      </c>
      <c r="F10" s="57">
        <v>3</v>
      </c>
      <c r="G10" s="6">
        <f t="shared" si="0"/>
        <v>-1</v>
      </c>
    </row>
    <row r="11" spans="1:7">
      <c r="B11" s="10" t="s">
        <v>53</v>
      </c>
      <c r="C11" s="57">
        <v>3</v>
      </c>
      <c r="D11" s="57">
        <v>5</v>
      </c>
      <c r="E11" s="57">
        <v>5</v>
      </c>
      <c r="F11" s="57">
        <v>4</v>
      </c>
      <c r="G11" s="6">
        <f t="shared" si="0"/>
        <v>-1</v>
      </c>
    </row>
    <row r="12" spans="1:7">
      <c r="B12" s="10" t="s">
        <v>59</v>
      </c>
      <c r="C12" s="57">
        <v>7</v>
      </c>
      <c r="D12" s="57">
        <v>6</v>
      </c>
      <c r="E12" s="57">
        <v>4</v>
      </c>
      <c r="F12" s="57">
        <v>5</v>
      </c>
      <c r="G12" s="6">
        <f t="shared" si="0"/>
        <v>2</v>
      </c>
    </row>
    <row r="13" spans="1:7">
      <c r="B13" s="10" t="s">
        <v>51</v>
      </c>
      <c r="C13" s="57">
        <v>6</v>
      </c>
      <c r="D13" s="57">
        <v>4</v>
      </c>
      <c r="E13" s="57">
        <v>7</v>
      </c>
      <c r="F13" s="57">
        <v>6</v>
      </c>
      <c r="G13" s="6">
        <f t="shared" si="0"/>
        <v>0</v>
      </c>
    </row>
    <row r="14" spans="1:7">
      <c r="B14" s="10" t="s">
        <v>68</v>
      </c>
      <c r="C14" s="57">
        <v>5</v>
      </c>
      <c r="D14" s="57">
        <v>7</v>
      </c>
      <c r="E14" s="57">
        <v>6</v>
      </c>
      <c r="F14" s="57">
        <v>7</v>
      </c>
      <c r="G14" s="6">
        <f t="shared" si="0"/>
        <v>-2</v>
      </c>
    </row>
    <row r="15" spans="1:7">
      <c r="B15" s="10" t="s">
        <v>57</v>
      </c>
      <c r="C15" s="57">
        <v>12</v>
      </c>
      <c r="D15" s="57">
        <v>9</v>
      </c>
      <c r="E15" s="57">
        <v>8</v>
      </c>
      <c r="F15" s="57">
        <v>8</v>
      </c>
      <c r="G15" s="6">
        <f t="shared" si="0"/>
        <v>4</v>
      </c>
    </row>
    <row r="16" spans="1:7">
      <c r="B16" s="10" t="s">
        <v>54</v>
      </c>
      <c r="C16" s="57">
        <v>16</v>
      </c>
      <c r="D16" s="57">
        <v>14</v>
      </c>
      <c r="E16" s="57">
        <v>9</v>
      </c>
      <c r="F16" s="57">
        <v>9</v>
      </c>
      <c r="G16" s="6">
        <f t="shared" si="0"/>
        <v>7</v>
      </c>
    </row>
    <row r="17" spans="2:7">
      <c r="B17" s="10" t="s">
        <v>58</v>
      </c>
      <c r="C17" s="57">
        <v>17</v>
      </c>
      <c r="D17" s="57">
        <v>16</v>
      </c>
      <c r="E17" s="57">
        <v>14</v>
      </c>
      <c r="F17" s="57">
        <v>10</v>
      </c>
      <c r="G17" s="6">
        <f t="shared" si="0"/>
        <v>7</v>
      </c>
    </row>
    <row r="18" spans="2:7">
      <c r="B18" s="10" t="s">
        <v>61</v>
      </c>
      <c r="C18" s="57">
        <v>11</v>
      </c>
      <c r="D18" s="57">
        <v>13</v>
      </c>
      <c r="E18" s="57">
        <v>13</v>
      </c>
      <c r="F18" s="57">
        <v>11</v>
      </c>
      <c r="G18" s="6">
        <f t="shared" si="0"/>
        <v>0</v>
      </c>
    </row>
    <row r="19" spans="2:7">
      <c r="B19" s="10" t="s">
        <v>56</v>
      </c>
      <c r="C19" s="57">
        <v>9</v>
      </c>
      <c r="D19" s="57">
        <v>11</v>
      </c>
      <c r="E19" s="57">
        <v>12</v>
      </c>
      <c r="F19" s="57">
        <v>12</v>
      </c>
      <c r="G19" s="6">
        <f t="shared" si="0"/>
        <v>-3</v>
      </c>
    </row>
    <row r="20" spans="2:7">
      <c r="B20" s="10" t="s">
        <v>63</v>
      </c>
      <c r="C20" s="57">
        <v>10</v>
      </c>
      <c r="D20" s="57">
        <v>12</v>
      </c>
      <c r="E20" s="57">
        <v>10</v>
      </c>
      <c r="F20" s="57">
        <v>13</v>
      </c>
      <c r="G20" s="6">
        <f t="shared" si="0"/>
        <v>-3</v>
      </c>
    </row>
    <row r="21" spans="2:7">
      <c r="B21" s="10" t="s">
        <v>66</v>
      </c>
      <c r="C21" s="57">
        <v>15</v>
      </c>
      <c r="D21" s="57">
        <v>17</v>
      </c>
      <c r="E21" s="57">
        <v>17</v>
      </c>
      <c r="F21" s="57">
        <v>14</v>
      </c>
      <c r="G21" s="6">
        <f t="shared" si="0"/>
        <v>1</v>
      </c>
    </row>
    <row r="22" spans="2:7">
      <c r="B22" s="10" t="s">
        <v>72</v>
      </c>
      <c r="C22" s="57">
        <v>27</v>
      </c>
      <c r="D22" s="57">
        <v>19</v>
      </c>
      <c r="E22" s="57">
        <v>18</v>
      </c>
      <c r="F22" s="57">
        <v>15</v>
      </c>
      <c r="G22" s="6">
        <f t="shared" si="0"/>
        <v>12</v>
      </c>
    </row>
    <row r="23" spans="2:7">
      <c r="B23" s="10" t="s">
        <v>69</v>
      </c>
      <c r="C23" s="57">
        <v>13</v>
      </c>
      <c r="D23" s="57">
        <v>15</v>
      </c>
      <c r="E23" s="57">
        <v>16</v>
      </c>
      <c r="F23" s="57">
        <v>16</v>
      </c>
      <c r="G23" s="6">
        <f t="shared" si="0"/>
        <v>-3</v>
      </c>
    </row>
    <row r="24" spans="2:7">
      <c r="B24" s="10" t="s">
        <v>81</v>
      </c>
      <c r="C24" s="57">
        <v>8</v>
      </c>
      <c r="D24" s="57">
        <v>8</v>
      </c>
      <c r="E24" s="57">
        <v>11</v>
      </c>
      <c r="F24" s="57">
        <v>17</v>
      </c>
      <c r="G24" s="6">
        <f t="shared" si="0"/>
        <v>-9</v>
      </c>
    </row>
    <row r="25" spans="2:7">
      <c r="B25" s="10" t="s">
        <v>64</v>
      </c>
      <c r="C25" s="57">
        <v>14</v>
      </c>
      <c r="D25" s="57">
        <v>10</v>
      </c>
      <c r="E25" s="57">
        <v>15</v>
      </c>
      <c r="F25" s="57">
        <v>18</v>
      </c>
      <c r="G25" s="6">
        <f t="shared" si="0"/>
        <v>-4</v>
      </c>
    </row>
    <row r="26" spans="2:7">
      <c r="B26" s="10" t="s">
        <v>74</v>
      </c>
      <c r="C26" s="57">
        <v>18</v>
      </c>
      <c r="D26" s="57">
        <v>22</v>
      </c>
      <c r="E26" s="57">
        <v>24</v>
      </c>
      <c r="F26" s="57">
        <v>19</v>
      </c>
      <c r="G26" s="6">
        <f t="shared" si="0"/>
        <v>-1</v>
      </c>
    </row>
    <row r="27" spans="2:7">
      <c r="B27" s="10" t="s">
        <v>65</v>
      </c>
      <c r="C27" s="57">
        <v>22</v>
      </c>
      <c r="D27" s="57">
        <v>24</v>
      </c>
      <c r="E27" s="57">
        <v>23</v>
      </c>
      <c r="F27" s="57">
        <v>21</v>
      </c>
      <c r="G27" s="6">
        <f t="shared" si="0"/>
        <v>1</v>
      </c>
    </row>
    <row r="28" spans="2:7">
      <c r="B28" s="10" t="s">
        <v>76</v>
      </c>
      <c r="C28" s="57">
        <v>34</v>
      </c>
      <c r="D28" s="57">
        <v>36</v>
      </c>
      <c r="E28" s="57">
        <v>36</v>
      </c>
      <c r="F28" s="57">
        <v>22</v>
      </c>
      <c r="G28" s="6">
        <f t="shared" si="0"/>
        <v>12</v>
      </c>
    </row>
    <row r="29" spans="2:7">
      <c r="B29" s="10" t="s">
        <v>79</v>
      </c>
      <c r="C29" s="57">
        <v>29</v>
      </c>
      <c r="D29" s="57">
        <v>33</v>
      </c>
      <c r="E29" s="57">
        <v>31</v>
      </c>
      <c r="F29" s="57">
        <v>23</v>
      </c>
      <c r="G29" s="6">
        <f t="shared" si="0"/>
        <v>6</v>
      </c>
    </row>
    <row r="30" spans="2:7">
      <c r="B30" s="10" t="s">
        <v>90</v>
      </c>
      <c r="C30" s="57">
        <v>32</v>
      </c>
      <c r="D30" s="57">
        <v>21</v>
      </c>
      <c r="E30" s="57">
        <v>25</v>
      </c>
      <c r="F30" s="57">
        <v>24</v>
      </c>
      <c r="G30" s="6">
        <f t="shared" si="0"/>
        <v>8</v>
      </c>
    </row>
    <row r="31" spans="2:7">
      <c r="B31" s="10" t="s">
        <v>73</v>
      </c>
      <c r="C31" s="57">
        <v>19</v>
      </c>
      <c r="D31" s="57">
        <v>18</v>
      </c>
      <c r="E31" s="57">
        <v>19</v>
      </c>
      <c r="F31" s="57">
        <v>26</v>
      </c>
      <c r="G31" s="6">
        <f t="shared" si="0"/>
        <v>-7</v>
      </c>
    </row>
    <row r="32" spans="2:7">
      <c r="B32" s="10" t="s">
        <v>60</v>
      </c>
      <c r="C32" s="57">
        <v>23</v>
      </c>
      <c r="D32" s="57">
        <v>26</v>
      </c>
      <c r="E32" s="57">
        <v>28</v>
      </c>
      <c r="F32" s="57">
        <v>27</v>
      </c>
      <c r="G32" s="6">
        <f t="shared" si="0"/>
        <v>-4</v>
      </c>
    </row>
    <row r="33" spans="2:7">
      <c r="B33" s="10" t="s">
        <v>85</v>
      </c>
      <c r="C33" s="57">
        <v>33</v>
      </c>
      <c r="D33" s="57">
        <v>32</v>
      </c>
      <c r="E33" s="57">
        <v>32</v>
      </c>
      <c r="F33" s="57">
        <v>28</v>
      </c>
      <c r="G33" s="6">
        <f t="shared" si="0"/>
        <v>5</v>
      </c>
    </row>
    <row r="34" spans="2:7">
      <c r="B34" s="10" t="s">
        <v>67</v>
      </c>
      <c r="C34" s="57">
        <v>35</v>
      </c>
      <c r="D34" s="57">
        <v>37</v>
      </c>
      <c r="E34" s="57">
        <v>27</v>
      </c>
      <c r="F34" s="57">
        <v>29</v>
      </c>
      <c r="G34" s="6">
        <f t="shared" si="0"/>
        <v>6</v>
      </c>
    </row>
    <row r="35" spans="2:7">
      <c r="B35" s="10" t="s">
        <v>94</v>
      </c>
      <c r="C35" s="57">
        <v>26</v>
      </c>
      <c r="D35" s="57">
        <v>20</v>
      </c>
      <c r="E35" s="57">
        <v>22</v>
      </c>
      <c r="F35" s="57">
        <v>30</v>
      </c>
      <c r="G35" s="6">
        <f t="shared" si="0"/>
        <v>-4</v>
      </c>
    </row>
    <row r="36" spans="2:7">
      <c r="B36" s="10" t="s">
        <v>83</v>
      </c>
      <c r="C36" s="57">
        <v>20</v>
      </c>
      <c r="D36" s="57">
        <v>23</v>
      </c>
      <c r="E36" s="57">
        <v>20</v>
      </c>
      <c r="F36" s="57">
        <v>31</v>
      </c>
      <c r="G36" s="6">
        <f t="shared" si="0"/>
        <v>-11</v>
      </c>
    </row>
    <row r="37" spans="2:7">
      <c r="B37" s="10" t="s">
        <v>75</v>
      </c>
      <c r="C37" s="57">
        <v>30</v>
      </c>
      <c r="D37" s="57">
        <v>27</v>
      </c>
      <c r="E37" s="57">
        <v>33</v>
      </c>
      <c r="F37" s="57">
        <v>32</v>
      </c>
      <c r="G37" s="6">
        <f t="shared" si="0"/>
        <v>-2</v>
      </c>
    </row>
    <row r="38" spans="2:7">
      <c r="B38" s="10" t="s">
        <v>71</v>
      </c>
      <c r="C38" s="57">
        <v>36</v>
      </c>
      <c r="D38" s="57">
        <v>35</v>
      </c>
      <c r="E38" s="57">
        <v>37</v>
      </c>
      <c r="F38" s="57">
        <v>33</v>
      </c>
      <c r="G38" s="6">
        <f t="shared" si="0"/>
        <v>3</v>
      </c>
    </row>
    <row r="39" spans="2:7">
      <c r="B39" s="10" t="s">
        <v>70</v>
      </c>
      <c r="C39" s="57">
        <v>28</v>
      </c>
      <c r="D39" s="57">
        <v>25</v>
      </c>
      <c r="E39" s="57">
        <v>29</v>
      </c>
      <c r="F39" s="57">
        <v>34</v>
      </c>
      <c r="G39" s="6">
        <f t="shared" si="0"/>
        <v>-6</v>
      </c>
    </row>
    <row r="40" spans="2:7">
      <c r="B40" s="10" t="s">
        <v>93</v>
      </c>
      <c r="C40" s="57">
        <v>25</v>
      </c>
      <c r="D40" s="57">
        <v>31</v>
      </c>
      <c r="E40" s="57">
        <v>26</v>
      </c>
      <c r="F40" s="57">
        <v>35</v>
      </c>
      <c r="G40" s="6">
        <f t="shared" si="0"/>
        <v>-10</v>
      </c>
    </row>
    <row r="41" spans="2:7">
      <c r="B41" s="10" t="s">
        <v>77</v>
      </c>
      <c r="C41" s="57">
        <v>31</v>
      </c>
      <c r="D41" s="57">
        <v>28</v>
      </c>
      <c r="E41" s="57">
        <v>34</v>
      </c>
      <c r="F41" s="57">
        <v>36</v>
      </c>
      <c r="G41" s="6">
        <f t="shared" si="0"/>
        <v>-5</v>
      </c>
    </row>
    <row r="42" spans="2:7">
      <c r="B42" s="10" t="s">
        <v>89</v>
      </c>
      <c r="C42" s="57">
        <v>45</v>
      </c>
      <c r="D42" s="57">
        <v>47</v>
      </c>
      <c r="E42" s="57">
        <v>40</v>
      </c>
      <c r="F42" s="57">
        <v>37</v>
      </c>
      <c r="G42" s="6">
        <f t="shared" si="0"/>
        <v>8</v>
      </c>
    </row>
    <row r="43" spans="2:7">
      <c r="B43" s="10" t="s">
        <v>82</v>
      </c>
      <c r="C43" s="57">
        <v>24</v>
      </c>
      <c r="D43" s="57">
        <v>30</v>
      </c>
      <c r="E43" s="57">
        <v>30</v>
      </c>
      <c r="F43" s="57">
        <v>38</v>
      </c>
      <c r="G43" s="6">
        <f t="shared" si="0"/>
        <v>-14</v>
      </c>
    </row>
    <row r="44" spans="2:7">
      <c r="B44" s="10" t="s">
        <v>80</v>
      </c>
      <c r="C44" s="57"/>
      <c r="D44" s="57"/>
      <c r="E44" s="57"/>
      <c r="F44" s="57">
        <v>39</v>
      </c>
      <c r="G44" s="6"/>
    </row>
    <row r="45" spans="2:7">
      <c r="B45" s="10" t="s">
        <v>84</v>
      </c>
      <c r="C45" s="57">
        <v>38</v>
      </c>
      <c r="D45" s="57">
        <v>41</v>
      </c>
      <c r="E45" s="57">
        <v>41</v>
      </c>
      <c r="F45" s="57">
        <v>39</v>
      </c>
      <c r="G45" s="6">
        <f t="shared" si="0"/>
        <v>-1</v>
      </c>
    </row>
    <row r="46" spans="2:7">
      <c r="B46" s="10" t="s">
        <v>78</v>
      </c>
      <c r="C46" s="57">
        <v>48</v>
      </c>
      <c r="D46" s="57">
        <v>46</v>
      </c>
      <c r="E46" s="57">
        <v>39</v>
      </c>
      <c r="F46" s="57">
        <v>40</v>
      </c>
      <c r="G46" s="6">
        <f t="shared" si="0"/>
        <v>8</v>
      </c>
    </row>
    <row r="47" spans="2:7">
      <c r="B47" s="10" t="s">
        <v>88</v>
      </c>
      <c r="C47" s="57">
        <v>39</v>
      </c>
      <c r="D47" s="57">
        <v>38</v>
      </c>
      <c r="E47" s="57">
        <v>43</v>
      </c>
      <c r="F47" s="57">
        <v>42</v>
      </c>
      <c r="G47" s="6">
        <f t="shared" si="0"/>
        <v>-3</v>
      </c>
    </row>
    <row r="48" spans="2:7">
      <c r="B48" s="10" t="s">
        <v>92</v>
      </c>
      <c r="C48" s="57">
        <v>37</v>
      </c>
      <c r="D48" s="57">
        <v>34</v>
      </c>
      <c r="E48" s="57">
        <v>38</v>
      </c>
      <c r="F48" s="57">
        <v>43</v>
      </c>
      <c r="G48" s="6">
        <f t="shared" si="0"/>
        <v>-6</v>
      </c>
    </row>
    <row r="49" spans="2:7">
      <c r="B49" s="10" t="s">
        <v>87</v>
      </c>
      <c r="C49" s="57">
        <v>46</v>
      </c>
      <c r="D49" s="57">
        <v>50</v>
      </c>
      <c r="E49" s="57">
        <v>46</v>
      </c>
      <c r="F49" s="57">
        <v>45</v>
      </c>
      <c r="G49" s="6">
        <f t="shared" si="0"/>
        <v>1</v>
      </c>
    </row>
    <row r="50" spans="2:7">
      <c r="B50" s="10" t="s">
        <v>95</v>
      </c>
      <c r="C50" s="57">
        <v>58</v>
      </c>
      <c r="D50" s="57">
        <v>59</v>
      </c>
      <c r="E50" s="57">
        <v>57</v>
      </c>
      <c r="F50" s="57">
        <v>46</v>
      </c>
      <c r="G50" s="6">
        <f t="shared" si="0"/>
        <v>12</v>
      </c>
    </row>
    <row r="51" spans="2:7">
      <c r="B51" s="10" t="s">
        <v>100</v>
      </c>
      <c r="C51" s="57">
        <v>51</v>
      </c>
      <c r="D51" s="57">
        <v>49</v>
      </c>
      <c r="E51" s="57">
        <v>44</v>
      </c>
      <c r="F51" s="57">
        <v>47</v>
      </c>
      <c r="G51" s="6">
        <f t="shared" si="0"/>
        <v>4</v>
      </c>
    </row>
    <row r="52" spans="2:7">
      <c r="B52" s="10" t="s">
        <v>97</v>
      </c>
      <c r="C52" s="57">
        <v>41</v>
      </c>
      <c r="D52" s="57">
        <v>42</v>
      </c>
      <c r="E52" s="57">
        <v>45</v>
      </c>
      <c r="F52" s="57">
        <v>48</v>
      </c>
      <c r="G52" s="6">
        <f t="shared" si="0"/>
        <v>-7</v>
      </c>
    </row>
    <row r="53" spans="2:7">
      <c r="B53" s="10" t="s">
        <v>102</v>
      </c>
      <c r="C53" s="57">
        <v>42</v>
      </c>
      <c r="D53" s="57">
        <v>39</v>
      </c>
      <c r="E53" s="57">
        <v>47</v>
      </c>
      <c r="F53" s="57">
        <v>49</v>
      </c>
      <c r="G53" s="6">
        <f t="shared" si="0"/>
        <v>-7</v>
      </c>
    </row>
    <row r="54" spans="2:7">
      <c r="B54" s="10" t="s">
        <v>86</v>
      </c>
      <c r="C54" s="57">
        <v>40</v>
      </c>
      <c r="D54" s="57">
        <v>44</v>
      </c>
      <c r="E54" s="57">
        <v>49</v>
      </c>
      <c r="F54" s="57">
        <v>50</v>
      </c>
      <c r="G54" s="6">
        <f t="shared" si="0"/>
        <v>-10</v>
      </c>
    </row>
    <row r="55" spans="2:7">
      <c r="B55" s="10" t="s">
        <v>98</v>
      </c>
      <c r="C55" s="57">
        <v>57</v>
      </c>
      <c r="D55" s="57">
        <v>60</v>
      </c>
      <c r="E55" s="57">
        <v>51</v>
      </c>
      <c r="F55" s="57">
        <v>51</v>
      </c>
      <c r="G55" s="6">
        <f t="shared" si="0"/>
        <v>6</v>
      </c>
    </row>
    <row r="56" spans="2:7">
      <c r="B56" s="10" t="s">
        <v>103</v>
      </c>
      <c r="C56" s="57">
        <v>49</v>
      </c>
      <c r="D56" s="57">
        <v>40</v>
      </c>
      <c r="E56" s="57">
        <v>48</v>
      </c>
      <c r="F56" s="57">
        <v>52</v>
      </c>
      <c r="G56" s="6">
        <f t="shared" si="0"/>
        <v>-3</v>
      </c>
    </row>
    <row r="57" spans="2:7">
      <c r="B57" s="10" t="s">
        <v>91</v>
      </c>
      <c r="C57" s="57">
        <v>53</v>
      </c>
      <c r="D57" s="57">
        <v>57</v>
      </c>
      <c r="E57" s="57">
        <v>55</v>
      </c>
      <c r="F57" s="57">
        <v>54</v>
      </c>
      <c r="G57" s="6">
        <f t="shared" si="0"/>
        <v>-1</v>
      </c>
    </row>
    <row r="58" spans="2:7">
      <c r="B58" s="10" t="s">
        <v>96</v>
      </c>
      <c r="C58" s="57">
        <v>60</v>
      </c>
      <c r="D58" s="57">
        <v>52</v>
      </c>
      <c r="E58" s="57">
        <v>52</v>
      </c>
      <c r="F58" s="57">
        <v>55</v>
      </c>
      <c r="G58" s="6">
        <f t="shared" si="0"/>
        <v>5</v>
      </c>
    </row>
    <row r="59" spans="2:7">
      <c r="B59" s="10" t="s">
        <v>99</v>
      </c>
      <c r="C59" s="57">
        <v>44</v>
      </c>
      <c r="D59" s="57">
        <v>43</v>
      </c>
      <c r="E59" s="57">
        <v>56</v>
      </c>
      <c r="F59" s="57">
        <v>56</v>
      </c>
      <c r="G59" s="6">
        <f t="shared" si="0"/>
        <v>-12</v>
      </c>
    </row>
    <row r="60" spans="2:7">
      <c r="B60" s="10" t="s">
        <v>101</v>
      </c>
      <c r="C60" s="57">
        <v>55</v>
      </c>
      <c r="D60" s="57">
        <v>51</v>
      </c>
      <c r="E60" s="57">
        <v>60</v>
      </c>
      <c r="F60" s="57">
        <v>58</v>
      </c>
      <c r="G60" s="6">
        <f t="shared" si="0"/>
        <v>-3</v>
      </c>
    </row>
    <row r="61" spans="2:7">
      <c r="B61" s="10" t="s">
        <v>105</v>
      </c>
      <c r="C61" s="57">
        <v>56</v>
      </c>
      <c r="D61" s="57">
        <v>56</v>
      </c>
      <c r="E61" s="57">
        <v>58</v>
      </c>
      <c r="F61" s="57">
        <v>59</v>
      </c>
      <c r="G61" s="6">
        <f t="shared" si="0"/>
        <v>-3</v>
      </c>
    </row>
    <row r="62" spans="2:7">
      <c r="B62" s="10" t="s">
        <v>104</v>
      </c>
      <c r="C62" s="57">
        <v>52</v>
      </c>
      <c r="D62" s="57">
        <v>55</v>
      </c>
      <c r="E62" s="57">
        <v>59</v>
      </c>
      <c r="F62" s="57">
        <v>60</v>
      </c>
      <c r="G62" s="6">
        <f t="shared" si="0"/>
        <v>-8</v>
      </c>
    </row>
    <row r="63" spans="2:7">
      <c r="B63" s="10" t="s">
        <v>106</v>
      </c>
      <c r="C63" s="57">
        <v>62</v>
      </c>
      <c r="D63" s="57">
        <v>61</v>
      </c>
      <c r="E63" s="57">
        <v>62</v>
      </c>
      <c r="F63" s="57">
        <v>61</v>
      </c>
      <c r="G63" s="6">
        <f t="shared" si="0"/>
        <v>1</v>
      </c>
    </row>
    <row r="64" spans="2:7">
      <c r="B64" s="1" t="s">
        <v>107</v>
      </c>
    </row>
    <row r="66" spans="1:7">
      <c r="A66" s="5"/>
      <c r="B66" s="5" t="s">
        <v>458</v>
      </c>
    </row>
    <row r="68" spans="1:7" ht="22.9" customHeight="1">
      <c r="B68" s="49"/>
      <c r="C68" s="18" t="s">
        <v>109</v>
      </c>
      <c r="D68" s="18" t="s">
        <v>110</v>
      </c>
      <c r="E68" s="18" t="s">
        <v>111</v>
      </c>
      <c r="F68" s="18" t="s">
        <v>112</v>
      </c>
      <c r="G68" s="25" t="s">
        <v>50</v>
      </c>
    </row>
    <row r="69" spans="1:7" ht="20.45" customHeight="1">
      <c r="B69" s="24" t="s">
        <v>459</v>
      </c>
      <c r="C69" s="58">
        <v>37</v>
      </c>
      <c r="D69" s="58">
        <v>34</v>
      </c>
      <c r="E69" s="59">
        <v>38</v>
      </c>
      <c r="F69" s="35">
        <v>43</v>
      </c>
      <c r="G69" s="38">
        <f t="shared" ref="G69:G74" si="1">C69-F69</f>
        <v>-6</v>
      </c>
    </row>
    <row r="70" spans="1:7" ht="18" customHeight="1">
      <c r="B70" s="23" t="s">
        <v>460</v>
      </c>
      <c r="C70" s="58">
        <v>53</v>
      </c>
      <c r="D70" s="58">
        <v>46</v>
      </c>
      <c r="E70" s="59">
        <v>54</v>
      </c>
      <c r="F70" s="35">
        <v>50</v>
      </c>
      <c r="G70" s="38">
        <f t="shared" si="1"/>
        <v>3</v>
      </c>
    </row>
    <row r="71" spans="1:7" ht="18" customHeight="1">
      <c r="B71" s="23" t="s">
        <v>461</v>
      </c>
      <c r="C71" s="58">
        <v>51</v>
      </c>
      <c r="D71" s="58">
        <v>53</v>
      </c>
      <c r="E71" s="59">
        <v>53</v>
      </c>
      <c r="F71" s="35">
        <v>56</v>
      </c>
      <c r="G71" s="38">
        <f t="shared" si="1"/>
        <v>-5</v>
      </c>
    </row>
    <row r="72" spans="1:7" ht="18" customHeight="1">
      <c r="B72" s="23" t="s">
        <v>462</v>
      </c>
      <c r="C72" s="58">
        <v>40</v>
      </c>
      <c r="D72" s="58">
        <v>35</v>
      </c>
      <c r="E72" s="59">
        <v>35</v>
      </c>
      <c r="F72" s="35">
        <v>39</v>
      </c>
      <c r="G72" s="38">
        <f t="shared" si="1"/>
        <v>1</v>
      </c>
    </row>
    <row r="73" spans="1:7" ht="18" customHeight="1">
      <c r="B73" s="21" t="s">
        <v>463</v>
      </c>
      <c r="C73" s="58">
        <v>19</v>
      </c>
      <c r="D73" s="58">
        <v>22</v>
      </c>
      <c r="E73" s="59">
        <v>27</v>
      </c>
      <c r="F73" s="35">
        <v>30</v>
      </c>
      <c r="G73" s="38">
        <f t="shared" si="1"/>
        <v>-11</v>
      </c>
    </row>
    <row r="74" spans="1:7" ht="18" customHeight="1">
      <c r="B74" s="23" t="s">
        <v>464</v>
      </c>
      <c r="C74" s="58">
        <v>26</v>
      </c>
      <c r="D74" s="58">
        <v>22</v>
      </c>
      <c r="E74" s="59">
        <v>20</v>
      </c>
      <c r="F74" s="35">
        <v>20</v>
      </c>
      <c r="G74" s="38">
        <f t="shared" si="1"/>
        <v>6</v>
      </c>
    </row>
    <row r="75" spans="1:7">
      <c r="B75" s="1" t="s">
        <v>107</v>
      </c>
    </row>
  </sheetData>
  <sortState xmlns:xlrd2="http://schemas.microsoft.com/office/spreadsheetml/2017/richdata2" ref="B8:F63">
    <sortCondition ref="F8:F63"/>
  </sortState>
  <conditionalFormatting sqref="G8:G43 G45:G6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G69:G74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2560D4A2-173B-4F8C-96E1-3555E36FC80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fitToHeight="2" orientation="portrait" horizontalDpi="1200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A587-000E-4E49-8740-5D5EB0DFEEAD}">
  <sheetPr>
    <pageSetUpPr fitToPage="1"/>
  </sheetPr>
  <dimension ref="A1:N120"/>
  <sheetViews>
    <sheetView workbookViewId="0"/>
  </sheetViews>
  <sheetFormatPr defaultColWidth="8.85546875" defaultRowHeight="11.45"/>
  <cols>
    <col min="1" max="1" width="24" style="3" customWidth="1"/>
    <col min="2" max="2" width="17.5703125" style="3" customWidth="1"/>
    <col min="3" max="4" width="16.7109375" style="3" customWidth="1"/>
    <col min="5" max="11" width="8.85546875" style="3"/>
    <col min="12" max="12" width="17.5703125" style="3" customWidth="1"/>
    <col min="13" max="13" width="15.42578125" style="3" customWidth="1"/>
    <col min="14" max="14" width="13.7109375" style="3" customWidth="1"/>
    <col min="15" max="16" width="16.7109375" style="3" customWidth="1"/>
    <col min="17" max="16384" width="8.85546875" style="3"/>
  </cols>
  <sheetData>
    <row r="1" spans="1:14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24.2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13.9">
      <c r="A5" s="5"/>
      <c r="B5" s="5" t="s">
        <v>465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7" spans="1:14">
      <c r="A7" s="4"/>
      <c r="B7" s="4" t="s">
        <v>466</v>
      </c>
      <c r="C7" s="49"/>
      <c r="D7" s="49"/>
      <c r="E7" s="49"/>
      <c r="F7" s="49"/>
      <c r="G7" s="49"/>
      <c r="H7" s="49"/>
      <c r="I7" s="49"/>
      <c r="J7" s="49"/>
      <c r="K7" s="49"/>
      <c r="L7" s="4" t="s">
        <v>467</v>
      </c>
      <c r="M7" s="49"/>
      <c r="N7" s="49"/>
    </row>
    <row r="8" spans="1:14">
      <c r="A8" s="4"/>
      <c r="B8" s="49"/>
      <c r="C8" s="49"/>
      <c r="D8" s="49"/>
      <c r="E8" s="49"/>
      <c r="F8" s="49"/>
      <c r="G8" s="49"/>
      <c r="H8" s="49"/>
      <c r="I8" s="49"/>
      <c r="J8" s="49"/>
      <c r="K8" s="49"/>
      <c r="L8" s="4"/>
      <c r="M8" s="49"/>
      <c r="N8" s="49"/>
    </row>
    <row r="9" spans="1:14">
      <c r="A9" s="49"/>
      <c r="B9" s="49"/>
      <c r="C9" s="25" t="s">
        <v>468</v>
      </c>
      <c r="D9" s="25" t="s">
        <v>469</v>
      </c>
      <c r="E9" s="49"/>
      <c r="F9" s="49"/>
      <c r="G9" s="49"/>
      <c r="H9" s="49"/>
      <c r="I9" s="49"/>
      <c r="J9" s="49"/>
      <c r="K9" s="49"/>
      <c r="L9" s="49"/>
      <c r="M9" s="25" t="s">
        <v>468</v>
      </c>
      <c r="N9" s="25" t="s">
        <v>469</v>
      </c>
    </row>
    <row r="10" spans="1:14">
      <c r="A10" s="49"/>
      <c r="B10" s="10" t="s">
        <v>134</v>
      </c>
      <c r="C10" s="60">
        <v>3.8939678668888895</v>
      </c>
      <c r="D10" s="60">
        <v>3.9993933262499701</v>
      </c>
      <c r="E10" s="49"/>
      <c r="F10" s="49"/>
      <c r="G10" s="49"/>
      <c r="H10" s="49"/>
      <c r="I10" s="49"/>
      <c r="J10" s="49"/>
      <c r="K10" s="49"/>
      <c r="L10" s="10" t="s">
        <v>134</v>
      </c>
      <c r="M10" s="60">
        <v>3.5603641404444448</v>
      </c>
      <c r="N10" s="60">
        <v>3.6149654035058725</v>
      </c>
    </row>
    <row r="11" spans="1:14">
      <c r="A11" s="49"/>
      <c r="B11" s="10" t="s">
        <v>92</v>
      </c>
      <c r="C11" s="60">
        <v>2.8130722050000001</v>
      </c>
      <c r="D11" s="60">
        <v>2.832083941</v>
      </c>
      <c r="E11" s="49"/>
      <c r="F11" s="49"/>
      <c r="G11" s="49"/>
      <c r="H11" s="49"/>
      <c r="I11" s="49"/>
      <c r="J11" s="49"/>
      <c r="K11" s="49"/>
      <c r="L11" s="10" t="s">
        <v>92</v>
      </c>
      <c r="M11" s="60">
        <v>3.0943858620000002</v>
      </c>
      <c r="N11" s="60">
        <v>2.985496044</v>
      </c>
    </row>
    <row r="12" spans="1:14">
      <c r="A12" s="49"/>
      <c r="B12" s="65" t="s">
        <v>470</v>
      </c>
      <c r="C12" s="49"/>
      <c r="D12" s="49"/>
      <c r="E12" s="49"/>
      <c r="F12" s="49"/>
      <c r="G12" s="49"/>
      <c r="H12" s="49"/>
      <c r="I12" s="49"/>
      <c r="J12" s="49"/>
      <c r="K12" s="49"/>
      <c r="L12" s="65" t="s">
        <v>470</v>
      </c>
      <c r="M12" s="49"/>
      <c r="N12" s="49"/>
    </row>
    <row r="13" spans="1:14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7" spans="2:14" ht="22.9">
      <c r="B17" s="49"/>
      <c r="C17" s="18" t="s">
        <v>471</v>
      </c>
      <c r="D17" s="18" t="s">
        <v>472</v>
      </c>
      <c r="E17" s="49"/>
      <c r="F17" s="49"/>
      <c r="G17" s="49"/>
      <c r="H17" s="49"/>
      <c r="I17" s="49"/>
      <c r="J17" s="49"/>
      <c r="K17" s="49"/>
      <c r="L17" s="49"/>
      <c r="M17" s="18" t="s">
        <v>471</v>
      </c>
      <c r="N17" s="18" t="s">
        <v>472</v>
      </c>
    </row>
    <row r="18" spans="2:14">
      <c r="B18" s="10" t="s">
        <v>92</v>
      </c>
      <c r="C18" s="57">
        <v>97</v>
      </c>
      <c r="D18" s="57">
        <v>94</v>
      </c>
      <c r="E18" s="49"/>
      <c r="F18" s="49"/>
      <c r="G18" s="49"/>
      <c r="H18" s="49"/>
      <c r="I18" s="49"/>
      <c r="J18" s="49"/>
      <c r="K18" s="49"/>
      <c r="L18" s="10" t="s">
        <v>92</v>
      </c>
      <c r="M18" s="57">
        <v>69</v>
      </c>
      <c r="N18" s="57">
        <v>79</v>
      </c>
    </row>
    <row r="19" spans="2:14">
      <c r="B19" s="65" t="s">
        <v>470</v>
      </c>
      <c r="C19" s="49"/>
      <c r="D19" s="49"/>
      <c r="E19" s="49"/>
      <c r="F19" s="49"/>
      <c r="G19" s="49"/>
      <c r="H19" s="49"/>
      <c r="I19" s="49"/>
      <c r="J19" s="49"/>
      <c r="K19" s="49"/>
      <c r="L19" s="65" t="s">
        <v>470</v>
      </c>
      <c r="M19" s="49"/>
      <c r="N19" s="49"/>
    </row>
    <row r="25" spans="2:14">
      <c r="B25" s="49"/>
      <c r="C25" s="25" t="s">
        <v>468</v>
      </c>
      <c r="D25" s="25" t="s">
        <v>469</v>
      </c>
      <c r="E25" s="49"/>
      <c r="F25" s="49"/>
      <c r="G25" s="49"/>
      <c r="H25" s="49"/>
      <c r="I25" s="49"/>
      <c r="J25" s="49"/>
      <c r="K25" s="49"/>
      <c r="L25" s="49"/>
      <c r="M25" s="25" t="s">
        <v>468</v>
      </c>
      <c r="N25" s="25" t="s">
        <v>469</v>
      </c>
    </row>
    <row r="26" spans="2:14">
      <c r="B26" s="10" t="s">
        <v>53</v>
      </c>
      <c r="C26" s="64">
        <v>6.1647577289999997</v>
      </c>
      <c r="D26" s="64">
        <v>6.1127080917358398</v>
      </c>
      <c r="E26" s="49"/>
      <c r="F26" s="49"/>
      <c r="G26" s="49"/>
      <c r="H26" s="49"/>
      <c r="I26" s="49"/>
      <c r="J26" s="49"/>
      <c r="K26" s="49"/>
      <c r="L26" s="10" t="s">
        <v>52</v>
      </c>
      <c r="M26" s="64">
        <v>5.4070777889999997</v>
      </c>
      <c r="N26" s="64">
        <v>5.4404830930000001</v>
      </c>
    </row>
    <row r="27" spans="2:14">
      <c r="B27" s="10" t="s">
        <v>74</v>
      </c>
      <c r="C27" s="64">
        <v>4.927541733</v>
      </c>
      <c r="D27" s="64">
        <v>5.7484269142150879</v>
      </c>
      <c r="E27" s="49"/>
      <c r="F27" s="49"/>
      <c r="G27" s="49"/>
      <c r="H27" s="49"/>
      <c r="I27" s="49"/>
      <c r="J27" s="49"/>
      <c r="K27" s="49"/>
      <c r="L27" s="10" t="s">
        <v>60</v>
      </c>
      <c r="M27" s="64">
        <v>5.5892324450000004</v>
      </c>
      <c r="N27" s="64">
        <v>5.4363856320000004</v>
      </c>
    </row>
    <row r="28" spans="2:14">
      <c r="B28" s="10" t="s">
        <v>55</v>
      </c>
      <c r="C28" s="64">
        <v>5.8775444029999999</v>
      </c>
      <c r="D28" s="64">
        <v>5.6362547870000004</v>
      </c>
      <c r="E28" s="49"/>
      <c r="F28" s="49"/>
      <c r="G28" s="49"/>
      <c r="H28" s="49"/>
      <c r="I28" s="49"/>
      <c r="J28" s="49"/>
      <c r="K28" s="49"/>
      <c r="L28" s="10" t="s">
        <v>68</v>
      </c>
      <c r="M28" s="64">
        <v>4.9692916870000001</v>
      </c>
      <c r="N28" s="64">
        <v>5.2633848190307617</v>
      </c>
    </row>
    <row r="29" spans="2:14">
      <c r="B29" s="10" t="s">
        <v>52</v>
      </c>
      <c r="C29" s="64">
        <v>5.8728990550000004</v>
      </c>
      <c r="D29" s="64">
        <v>5.5971164699999996</v>
      </c>
      <c r="E29" s="49"/>
      <c r="F29" s="49"/>
      <c r="G29" s="49"/>
      <c r="H29" s="49"/>
      <c r="I29" s="49"/>
      <c r="J29" s="49"/>
      <c r="K29" s="49"/>
      <c r="L29" s="10" t="s">
        <v>74</v>
      </c>
      <c r="M29" s="64">
        <v>4.1899242399999999</v>
      </c>
      <c r="N29" s="64">
        <v>5.1141552925109863</v>
      </c>
    </row>
    <row r="30" spans="2:14">
      <c r="B30" s="10" t="s">
        <v>62</v>
      </c>
      <c r="C30" s="64">
        <v>5.3383235930000001</v>
      </c>
      <c r="D30" s="64">
        <v>5.5878777503967285</v>
      </c>
      <c r="E30" s="49"/>
      <c r="F30" s="49"/>
      <c r="G30" s="49"/>
      <c r="H30" s="49"/>
      <c r="I30" s="49"/>
      <c r="J30" s="49"/>
      <c r="K30" s="49"/>
      <c r="L30" s="10" t="s">
        <v>62</v>
      </c>
      <c r="M30" s="64">
        <v>4.7411556240000001</v>
      </c>
      <c r="N30" s="64">
        <v>5.067626953125</v>
      </c>
    </row>
    <row r="31" spans="2:14">
      <c r="B31" s="10" t="s">
        <v>58</v>
      </c>
      <c r="C31" s="64">
        <v>5.8992924689999997</v>
      </c>
      <c r="D31" s="64">
        <v>5.5401234629999996</v>
      </c>
      <c r="E31" s="49"/>
      <c r="F31" s="49"/>
      <c r="G31" s="49"/>
      <c r="H31" s="49"/>
      <c r="I31" s="49"/>
      <c r="J31" s="49"/>
      <c r="K31" s="49"/>
      <c r="L31" s="10" t="s">
        <v>56</v>
      </c>
      <c r="M31" s="64">
        <v>5.0606203079999998</v>
      </c>
      <c r="N31" s="64">
        <v>5.0475521089999997</v>
      </c>
    </row>
    <row r="32" spans="2:14">
      <c r="B32" s="10" t="s">
        <v>60</v>
      </c>
      <c r="C32" s="64">
        <v>5.8850154879999996</v>
      </c>
      <c r="D32" s="64">
        <v>5.4838666920000003</v>
      </c>
      <c r="E32" s="49"/>
      <c r="F32" s="49"/>
      <c r="G32" s="49"/>
      <c r="H32" s="49"/>
      <c r="I32" s="49"/>
      <c r="J32" s="49"/>
      <c r="K32" s="49"/>
      <c r="L32" s="10" t="s">
        <v>473</v>
      </c>
      <c r="M32" s="64">
        <v>4.4013919829999999</v>
      </c>
      <c r="N32" s="64">
        <v>5.0413527488708496</v>
      </c>
    </row>
    <row r="33" spans="2:14">
      <c r="B33" s="10" t="s">
        <v>63</v>
      </c>
      <c r="C33" s="64">
        <v>5.412326813</v>
      </c>
      <c r="D33" s="64">
        <v>5.3896932599999996</v>
      </c>
      <c r="E33" s="49"/>
      <c r="F33" s="49"/>
      <c r="G33" s="49"/>
      <c r="H33" s="49"/>
      <c r="I33" s="49"/>
      <c r="J33" s="49"/>
      <c r="K33" s="49"/>
      <c r="L33" s="10" t="s">
        <v>63</v>
      </c>
      <c r="M33" s="64">
        <v>5.2967338560000004</v>
      </c>
      <c r="N33" s="64">
        <v>4.9260287280000004</v>
      </c>
    </row>
    <row r="34" spans="2:14">
      <c r="B34" s="10" t="s">
        <v>68</v>
      </c>
      <c r="C34" s="64">
        <v>5.2793955800000001</v>
      </c>
      <c r="D34" s="64">
        <v>5.3656902313232422</v>
      </c>
      <c r="E34" s="49"/>
      <c r="F34" s="49"/>
      <c r="G34" s="49"/>
      <c r="H34" s="49"/>
      <c r="I34" s="49"/>
      <c r="J34" s="49"/>
      <c r="K34" s="49"/>
      <c r="L34" s="10" t="s">
        <v>66</v>
      </c>
      <c r="M34" s="64">
        <v>4.947380066</v>
      </c>
      <c r="N34" s="64">
        <v>4.8714461330000001</v>
      </c>
    </row>
    <row r="35" spans="2:14">
      <c r="B35" s="10" t="s">
        <v>56</v>
      </c>
      <c r="C35" s="64">
        <v>5.4450001720000003</v>
      </c>
      <c r="D35" s="64">
        <v>5.2920999530000001</v>
      </c>
      <c r="E35" s="49"/>
      <c r="F35" s="49"/>
      <c r="G35" s="49"/>
      <c r="H35" s="49"/>
      <c r="I35" s="49"/>
      <c r="J35" s="49"/>
      <c r="K35" s="49"/>
      <c r="L35" s="10" t="s">
        <v>58</v>
      </c>
      <c r="M35" s="64">
        <v>5.6406106950000003</v>
      </c>
      <c r="N35" s="64">
        <v>4.8234028819999999</v>
      </c>
    </row>
    <row r="36" spans="2:14">
      <c r="B36" s="10" t="s">
        <v>51</v>
      </c>
      <c r="C36" s="64">
        <v>5.151610851</v>
      </c>
      <c r="D36" s="64">
        <v>5.1542773249999998</v>
      </c>
      <c r="E36" s="49"/>
      <c r="F36" s="49"/>
      <c r="G36" s="49"/>
      <c r="H36" s="49"/>
      <c r="I36" s="49"/>
      <c r="J36" s="49"/>
      <c r="K36" s="49"/>
      <c r="L36" s="10" t="s">
        <v>474</v>
      </c>
      <c r="M36" s="64">
        <v>5.3237910270000004</v>
      </c>
      <c r="N36" s="64">
        <v>4.8147416109999996</v>
      </c>
    </row>
    <row r="37" spans="2:14">
      <c r="B37" s="10" t="s">
        <v>67</v>
      </c>
      <c r="C37" s="64">
        <v>4.1157083510000003</v>
      </c>
      <c r="D37" s="64">
        <v>5.0727157590000003</v>
      </c>
      <c r="E37" s="49"/>
      <c r="F37" s="49"/>
      <c r="G37" s="49"/>
      <c r="H37" s="49"/>
      <c r="I37" s="49"/>
      <c r="J37" s="49"/>
      <c r="K37" s="49"/>
      <c r="L37" s="10" t="s">
        <v>145</v>
      </c>
      <c r="M37" s="64">
        <v>3.4511239530000002</v>
      </c>
      <c r="N37" s="64">
        <v>4.6283030509999996</v>
      </c>
    </row>
    <row r="38" spans="2:14">
      <c r="B38" s="10" t="s">
        <v>70</v>
      </c>
      <c r="C38" s="64">
        <v>4.8443937300000002</v>
      </c>
      <c r="D38" s="64">
        <v>5.0624899860000001</v>
      </c>
      <c r="E38" s="49"/>
      <c r="F38" s="49"/>
      <c r="G38" s="49"/>
      <c r="H38" s="49"/>
      <c r="I38" s="49"/>
      <c r="J38" s="49"/>
      <c r="K38" s="49"/>
      <c r="L38" s="10" t="s">
        <v>93</v>
      </c>
      <c r="M38" s="64">
        <v>3.9901270869999999</v>
      </c>
      <c r="N38" s="64">
        <v>4.57750988</v>
      </c>
    </row>
    <row r="39" spans="2:14">
      <c r="B39" s="10" t="s">
        <v>66</v>
      </c>
      <c r="C39" s="64">
        <v>5.1987719539999997</v>
      </c>
      <c r="D39" s="64">
        <v>5.0599198339999996</v>
      </c>
      <c r="E39" s="49"/>
      <c r="F39" s="49"/>
      <c r="G39" s="49"/>
      <c r="H39" s="49"/>
      <c r="I39" s="49"/>
      <c r="J39" s="49"/>
      <c r="K39" s="49"/>
      <c r="L39" s="10" t="s">
        <v>146</v>
      </c>
      <c r="M39" s="64">
        <v>3.840754032</v>
      </c>
      <c r="N39" s="64">
        <v>4.5175395009999999</v>
      </c>
    </row>
    <row r="40" spans="2:14">
      <c r="B40" s="10" t="s">
        <v>473</v>
      </c>
      <c r="C40" s="64">
        <v>4.631950378</v>
      </c>
      <c r="D40" s="64">
        <v>5.0377311706542969</v>
      </c>
      <c r="E40" s="49"/>
      <c r="F40" s="49"/>
      <c r="G40" s="49"/>
      <c r="H40" s="49"/>
      <c r="I40" s="49"/>
      <c r="J40" s="49"/>
      <c r="K40" s="49"/>
      <c r="L40" s="10" t="s">
        <v>475</v>
      </c>
      <c r="M40" s="64">
        <v>3.7196471689999999</v>
      </c>
      <c r="N40" s="64">
        <v>4.4455709457397461</v>
      </c>
    </row>
    <row r="41" spans="2:14">
      <c r="B41" s="10" t="s">
        <v>165</v>
      </c>
      <c r="C41" s="64">
        <v>5.060214996</v>
      </c>
      <c r="D41" s="64">
        <v>4.9659242630004883</v>
      </c>
      <c r="E41" s="49"/>
      <c r="F41" s="49"/>
      <c r="G41" s="49"/>
      <c r="H41" s="49"/>
      <c r="I41" s="49"/>
      <c r="J41" s="49"/>
      <c r="K41" s="49"/>
      <c r="L41" s="10" t="s">
        <v>186</v>
      </c>
      <c r="M41" s="64">
        <v>3.6784665580000002</v>
      </c>
      <c r="N41" s="64">
        <v>4.4417748450000003</v>
      </c>
    </row>
    <row r="42" spans="2:14">
      <c r="B42" s="10" t="s">
        <v>153</v>
      </c>
      <c r="C42" s="64">
        <v>4.3779683110000001</v>
      </c>
      <c r="D42" s="64">
        <v>4.8946881290000004</v>
      </c>
      <c r="E42" s="49"/>
      <c r="F42" s="49"/>
      <c r="G42" s="49"/>
      <c r="H42" s="49"/>
      <c r="I42" s="49"/>
      <c r="J42" s="49"/>
      <c r="K42" s="49"/>
      <c r="L42" s="10" t="s">
        <v>71</v>
      </c>
      <c r="M42" s="64">
        <v>4.1945729260000002</v>
      </c>
      <c r="N42" s="64">
        <v>4.438642025</v>
      </c>
    </row>
    <row r="43" spans="2:14">
      <c r="B43" s="10" t="s">
        <v>54</v>
      </c>
      <c r="C43" s="64">
        <v>5.347839832</v>
      </c>
      <c r="D43" s="64">
        <v>4.8481960300000004</v>
      </c>
      <c r="E43" s="49"/>
      <c r="F43" s="49"/>
      <c r="G43" s="49"/>
      <c r="H43" s="49"/>
      <c r="I43" s="49"/>
      <c r="J43" s="49"/>
      <c r="K43" s="49"/>
      <c r="L43" s="10" t="s">
        <v>138</v>
      </c>
      <c r="M43" s="64">
        <v>4.1032767300000001</v>
      </c>
      <c r="N43" s="64">
        <v>4.405912399</v>
      </c>
    </row>
    <row r="44" spans="2:14">
      <c r="B44" s="10" t="s">
        <v>146</v>
      </c>
      <c r="C44" s="64">
        <v>4.4100222589999998</v>
      </c>
      <c r="D44" s="64">
        <v>4.8041067120000003</v>
      </c>
      <c r="E44" s="49"/>
      <c r="F44" s="49"/>
      <c r="G44" s="49"/>
      <c r="H44" s="49"/>
      <c r="I44" s="49"/>
      <c r="J44" s="49"/>
      <c r="K44" s="49"/>
      <c r="L44" s="10" t="s">
        <v>64</v>
      </c>
      <c r="M44" s="64">
        <v>4.2800393100000003</v>
      </c>
      <c r="N44" s="64">
        <v>4.3585782049999997</v>
      </c>
    </row>
    <row r="45" spans="2:14">
      <c r="B45" s="10" t="s">
        <v>476</v>
      </c>
      <c r="C45" s="64">
        <v>3.887305021</v>
      </c>
      <c r="D45" s="64">
        <v>4.7932329180000002</v>
      </c>
      <c r="E45" s="49"/>
      <c r="F45" s="49"/>
      <c r="G45" s="49"/>
      <c r="H45" s="49"/>
      <c r="I45" s="49"/>
      <c r="J45" s="49"/>
      <c r="K45" s="49"/>
      <c r="L45" s="10" t="s">
        <v>70</v>
      </c>
      <c r="M45" s="64">
        <v>3.9291548729999999</v>
      </c>
      <c r="N45" s="64">
        <v>4.3517909049999997</v>
      </c>
    </row>
    <row r="46" spans="2:14">
      <c r="B46" s="10" t="s">
        <v>93</v>
      </c>
      <c r="C46" s="64">
        <v>4.1187205310000001</v>
      </c>
      <c r="D46" s="64">
        <v>4.7844648359999997</v>
      </c>
      <c r="E46" s="49"/>
      <c r="F46" s="49"/>
      <c r="G46" s="49"/>
      <c r="H46" s="49"/>
      <c r="I46" s="49"/>
      <c r="J46" s="49"/>
      <c r="K46" s="49"/>
      <c r="L46" s="10" t="s">
        <v>72</v>
      </c>
      <c r="M46" s="64">
        <v>3.982985497</v>
      </c>
      <c r="N46" s="64">
        <v>4.3222789759999998</v>
      </c>
    </row>
    <row r="47" spans="2:14">
      <c r="B47" s="10" t="s">
        <v>81</v>
      </c>
      <c r="C47" s="64">
        <v>5.3451528550000003</v>
      </c>
      <c r="D47" s="64">
        <v>4.7724094389999996</v>
      </c>
      <c r="E47" s="49"/>
      <c r="F47" s="49"/>
      <c r="G47" s="49"/>
      <c r="H47" s="49"/>
      <c r="I47" s="49"/>
      <c r="J47" s="49"/>
      <c r="K47" s="49"/>
      <c r="L47" s="10" t="s">
        <v>153</v>
      </c>
      <c r="M47" s="64">
        <v>3.8606355190000001</v>
      </c>
      <c r="N47" s="64">
        <v>4.3087568279999999</v>
      </c>
    </row>
    <row r="48" spans="2:14">
      <c r="B48" s="10" t="s">
        <v>82</v>
      </c>
      <c r="C48" s="64">
        <v>5.2187972069999997</v>
      </c>
      <c r="D48" s="64">
        <v>4.7277088169999999</v>
      </c>
      <c r="E48" s="49"/>
      <c r="F48" s="49"/>
      <c r="G48" s="49"/>
      <c r="H48" s="49"/>
      <c r="I48" s="49"/>
      <c r="J48" s="49"/>
      <c r="K48" s="49"/>
      <c r="L48" s="10" t="s">
        <v>67</v>
      </c>
      <c r="M48" s="64">
        <v>4.0919175149999996</v>
      </c>
      <c r="N48" s="64">
        <v>4.2558965679999998</v>
      </c>
    </row>
    <row r="49" spans="2:14">
      <c r="B49" s="10" t="s">
        <v>69</v>
      </c>
      <c r="C49" s="64">
        <v>4.7286839489999997</v>
      </c>
      <c r="D49" s="64">
        <v>4.7240400310000004</v>
      </c>
      <c r="E49" s="49"/>
      <c r="F49" s="49"/>
      <c r="G49" s="49"/>
      <c r="H49" s="49"/>
      <c r="I49" s="49"/>
      <c r="J49" s="49"/>
      <c r="K49" s="49"/>
      <c r="L49" s="10" t="s">
        <v>80</v>
      </c>
      <c r="M49" s="64">
        <v>4.7004723549999996</v>
      </c>
      <c r="N49" s="64">
        <v>4.2395644187927246</v>
      </c>
    </row>
    <row r="50" spans="2:14">
      <c r="B50" s="10" t="s">
        <v>78</v>
      </c>
      <c r="C50" s="64">
        <v>4.536726475</v>
      </c>
      <c r="D50" s="64">
        <v>4.6876368519999998</v>
      </c>
      <c r="E50" s="49"/>
      <c r="F50" s="49"/>
      <c r="G50" s="49"/>
      <c r="H50" s="49"/>
      <c r="I50" s="49"/>
      <c r="J50" s="49"/>
      <c r="K50" s="49"/>
      <c r="L50" s="10" t="s">
        <v>84</v>
      </c>
      <c r="M50" s="64">
        <v>4.6483311650000001</v>
      </c>
      <c r="N50" s="64">
        <v>4.2240052219999997</v>
      </c>
    </row>
    <row r="51" spans="2:14">
      <c r="B51" s="10" t="s">
        <v>64</v>
      </c>
      <c r="C51" s="64">
        <v>4.7424535749999999</v>
      </c>
      <c r="D51" s="64">
        <v>4.6566920280000001</v>
      </c>
      <c r="E51" s="49"/>
      <c r="F51" s="49"/>
      <c r="G51" s="49"/>
      <c r="H51" s="49"/>
      <c r="I51" s="49"/>
      <c r="J51" s="49"/>
      <c r="K51" s="49"/>
      <c r="L51" s="10" t="s">
        <v>477</v>
      </c>
      <c r="M51" s="64">
        <v>3.778916121</v>
      </c>
      <c r="N51" s="64">
        <v>4.210629940032959</v>
      </c>
    </row>
    <row r="52" spans="2:14">
      <c r="B52" s="10" t="s">
        <v>71</v>
      </c>
      <c r="C52" s="64">
        <v>4.189151764</v>
      </c>
      <c r="D52" s="64">
        <v>4.6223912240000002</v>
      </c>
      <c r="E52" s="49"/>
      <c r="F52" s="49"/>
      <c r="G52" s="49"/>
      <c r="H52" s="49"/>
      <c r="I52" s="49"/>
      <c r="J52" s="49"/>
      <c r="K52" s="49"/>
      <c r="L52" s="10" t="s">
        <v>81</v>
      </c>
      <c r="M52" s="64">
        <v>5.1918849949999997</v>
      </c>
      <c r="N52" s="64">
        <v>4.2089638709999999</v>
      </c>
    </row>
    <row r="53" spans="2:14">
      <c r="B53" s="10" t="s">
        <v>84</v>
      </c>
      <c r="C53" s="64">
        <v>5.3488535879999999</v>
      </c>
      <c r="D53" s="64">
        <v>4.5989537240000002</v>
      </c>
      <c r="E53" s="49"/>
      <c r="F53" s="49"/>
      <c r="G53" s="49"/>
      <c r="H53" s="49"/>
      <c r="I53" s="49"/>
      <c r="J53" s="49"/>
      <c r="K53" s="49"/>
      <c r="L53" s="10" t="s">
        <v>75</v>
      </c>
      <c r="M53" s="64">
        <v>4.1215844150000001</v>
      </c>
      <c r="N53" s="64">
        <v>4.202308178</v>
      </c>
    </row>
    <row r="54" spans="2:14">
      <c r="B54" s="10" t="s">
        <v>478</v>
      </c>
      <c r="C54" s="64">
        <v>4.1223812100000004</v>
      </c>
      <c r="D54" s="64">
        <v>4.5805897709999996</v>
      </c>
      <c r="E54" s="49"/>
      <c r="F54" s="49"/>
      <c r="G54" s="49"/>
      <c r="H54" s="49"/>
      <c r="I54" s="49"/>
      <c r="J54" s="49"/>
      <c r="K54" s="49"/>
      <c r="L54" s="10" t="s">
        <v>53</v>
      </c>
      <c r="M54" s="64">
        <v>4.564115524</v>
      </c>
      <c r="N54" s="64">
        <v>4.153721809387207</v>
      </c>
    </row>
    <row r="55" spans="2:14">
      <c r="B55" s="10" t="s">
        <v>80</v>
      </c>
      <c r="C55" s="64">
        <v>4.7772088049999999</v>
      </c>
      <c r="D55" s="64">
        <v>4.5505690574645996</v>
      </c>
      <c r="E55" s="49"/>
      <c r="F55" s="49"/>
      <c r="G55" s="49"/>
      <c r="H55" s="49"/>
      <c r="I55" s="49"/>
      <c r="J55" s="49"/>
      <c r="K55" s="49"/>
      <c r="L55" s="10" t="s">
        <v>54</v>
      </c>
      <c r="M55" s="64">
        <v>4.6825346950000002</v>
      </c>
      <c r="N55" s="64">
        <v>4.1497268680000001</v>
      </c>
    </row>
    <row r="56" spans="2:14">
      <c r="B56" s="10" t="s">
        <v>75</v>
      </c>
      <c r="C56" s="64">
        <v>4.647475719</v>
      </c>
      <c r="D56" s="64">
        <v>4.5503330230000003</v>
      </c>
      <c r="E56" s="49"/>
      <c r="F56" s="49"/>
      <c r="G56" s="49"/>
      <c r="H56" s="49"/>
      <c r="I56" s="49"/>
      <c r="J56" s="49"/>
      <c r="K56" s="49"/>
      <c r="L56" s="10" t="s">
        <v>51</v>
      </c>
      <c r="M56" s="64">
        <v>4.2370252610000003</v>
      </c>
      <c r="N56" s="64">
        <v>4.1357984539999997</v>
      </c>
    </row>
    <row r="57" spans="2:14">
      <c r="B57" s="10" t="s">
        <v>73</v>
      </c>
      <c r="C57" s="64">
        <v>5.3350949290000003</v>
      </c>
      <c r="D57" s="64">
        <v>4.5254693030000004</v>
      </c>
      <c r="E57" s="49"/>
      <c r="F57" s="49"/>
      <c r="G57" s="49"/>
      <c r="H57" s="49"/>
      <c r="I57" s="49"/>
      <c r="J57" s="49"/>
      <c r="K57" s="49"/>
      <c r="L57" s="10" t="s">
        <v>65</v>
      </c>
      <c r="M57" s="64">
        <v>5.1698818209999997</v>
      </c>
      <c r="N57" s="64">
        <v>4.1323041920000003</v>
      </c>
    </row>
    <row r="58" spans="2:14">
      <c r="B58" s="10" t="s">
        <v>72</v>
      </c>
      <c r="C58" s="64">
        <v>4.249472141</v>
      </c>
      <c r="D58" s="64">
        <v>4.5240035059999997</v>
      </c>
      <c r="E58" s="49"/>
      <c r="F58" s="49"/>
      <c r="G58" s="49"/>
      <c r="H58" s="49"/>
      <c r="I58" s="49"/>
      <c r="J58" s="49"/>
      <c r="K58" s="49"/>
      <c r="L58" s="10" t="s">
        <v>479</v>
      </c>
      <c r="M58" s="64">
        <v>3.538925409</v>
      </c>
      <c r="N58" s="64">
        <v>4.1302213669999999</v>
      </c>
    </row>
    <row r="59" spans="2:14">
      <c r="B59" s="10" t="s">
        <v>253</v>
      </c>
      <c r="C59" s="64">
        <v>4.5773949619999996</v>
      </c>
      <c r="D59" s="64">
        <v>4.5204610819999997</v>
      </c>
      <c r="E59" s="49"/>
      <c r="F59" s="49"/>
      <c r="G59" s="49"/>
      <c r="H59" s="49"/>
      <c r="I59" s="49"/>
      <c r="J59" s="49"/>
      <c r="K59" s="49"/>
      <c r="L59" s="10" t="s">
        <v>137</v>
      </c>
      <c r="M59" s="64">
        <v>3.691432238</v>
      </c>
      <c r="N59" s="64">
        <v>4.0869545939999998</v>
      </c>
    </row>
    <row r="60" spans="2:14">
      <c r="B60" s="10" t="s">
        <v>479</v>
      </c>
      <c r="C60" s="64">
        <v>4.2010235790000001</v>
      </c>
      <c r="D60" s="64">
        <v>4.5170936580000003</v>
      </c>
      <c r="E60" s="49"/>
      <c r="F60" s="49"/>
      <c r="G60" s="49"/>
      <c r="H60" s="49"/>
      <c r="I60" s="49"/>
      <c r="J60" s="49"/>
      <c r="K60" s="49"/>
      <c r="L60" s="10" t="s">
        <v>480</v>
      </c>
      <c r="M60" s="64">
        <v>4.4999623299999998</v>
      </c>
      <c r="N60" s="64">
        <v>4.0834722518920898</v>
      </c>
    </row>
    <row r="61" spans="2:14">
      <c r="B61" s="10" t="s">
        <v>475</v>
      </c>
      <c r="C61" s="64">
        <v>3.7474987510000002</v>
      </c>
      <c r="D61" s="64">
        <v>4.5153036117553711</v>
      </c>
      <c r="E61" s="49"/>
      <c r="F61" s="49"/>
      <c r="G61" s="49"/>
      <c r="H61" s="49"/>
      <c r="I61" s="49"/>
      <c r="J61" s="49"/>
      <c r="K61" s="49"/>
      <c r="L61" s="10" t="s">
        <v>143</v>
      </c>
      <c r="M61" s="64">
        <v>3.284960747</v>
      </c>
      <c r="N61" s="64">
        <v>4.0665493010000002</v>
      </c>
    </row>
    <row r="62" spans="2:14">
      <c r="B62" s="10" t="s">
        <v>77</v>
      </c>
      <c r="C62" s="64">
        <v>4.0444998740000004</v>
      </c>
      <c r="D62" s="64">
        <v>4.5002698900000002</v>
      </c>
      <c r="E62" s="49"/>
      <c r="F62" s="49"/>
      <c r="G62" s="49"/>
      <c r="H62" s="49"/>
      <c r="I62" s="49"/>
      <c r="J62" s="49"/>
      <c r="K62" s="49"/>
      <c r="L62" s="10" t="s">
        <v>161</v>
      </c>
      <c r="M62" s="64">
        <v>4.2953019140000004</v>
      </c>
      <c r="N62" s="64">
        <v>4.0630130769999999</v>
      </c>
    </row>
    <row r="63" spans="2:14">
      <c r="B63" s="10" t="s">
        <v>186</v>
      </c>
      <c r="C63" s="64">
        <v>3.3393337729999999</v>
      </c>
      <c r="D63" s="64">
        <v>4.4934968949999998</v>
      </c>
      <c r="E63" s="49"/>
      <c r="F63" s="49"/>
      <c r="G63" s="49"/>
      <c r="H63" s="49"/>
      <c r="I63" s="49"/>
      <c r="J63" s="49"/>
      <c r="K63" s="49"/>
      <c r="L63" s="10" t="s">
        <v>61</v>
      </c>
      <c r="M63" s="64">
        <v>4.065676689</v>
      </c>
      <c r="N63" s="64">
        <v>4.0441703799999997</v>
      </c>
    </row>
    <row r="64" spans="2:14">
      <c r="B64" s="10" t="s">
        <v>143</v>
      </c>
      <c r="C64" s="64">
        <v>3.3114256860000002</v>
      </c>
      <c r="D64" s="64">
        <v>4.4596676830000002</v>
      </c>
      <c r="E64" s="49"/>
      <c r="F64" s="49"/>
      <c r="G64" s="49"/>
      <c r="H64" s="49"/>
      <c r="I64" s="49"/>
      <c r="J64" s="49"/>
      <c r="K64" s="49"/>
      <c r="L64" s="10" t="s">
        <v>78</v>
      </c>
      <c r="M64" s="64">
        <v>4.0258393290000001</v>
      </c>
      <c r="N64" s="64">
        <v>4.0283536910000004</v>
      </c>
    </row>
    <row r="65" spans="2:14">
      <c r="B65" s="10" t="s">
        <v>138</v>
      </c>
      <c r="C65" s="64">
        <v>4.1833333970000002</v>
      </c>
      <c r="D65" s="64">
        <v>4.4477829929999997</v>
      </c>
      <c r="E65" s="49"/>
      <c r="F65" s="49"/>
      <c r="G65" s="49"/>
      <c r="H65" s="49"/>
      <c r="I65" s="49"/>
      <c r="J65" s="49"/>
      <c r="K65" s="49"/>
      <c r="L65" s="10" t="s">
        <v>481</v>
      </c>
      <c r="M65" s="64">
        <v>3.4279952050000002</v>
      </c>
      <c r="N65" s="64">
        <v>3.8529801369999999</v>
      </c>
    </row>
    <row r="66" spans="2:14">
      <c r="B66" s="10" t="s">
        <v>65</v>
      </c>
      <c r="C66" s="64">
        <v>5.1841192249999999</v>
      </c>
      <c r="D66" s="64">
        <v>4.3690357210000004</v>
      </c>
      <c r="E66" s="49"/>
      <c r="F66" s="49"/>
      <c r="G66" s="49"/>
      <c r="H66" s="49"/>
      <c r="I66" s="49"/>
      <c r="J66" s="49"/>
      <c r="K66" s="49"/>
      <c r="L66" s="10" t="s">
        <v>69</v>
      </c>
      <c r="M66" s="64">
        <v>4.1927242280000003</v>
      </c>
      <c r="N66" s="64">
        <v>3.8335556980000001</v>
      </c>
    </row>
    <row r="67" spans="2:14">
      <c r="B67" s="10" t="s">
        <v>161</v>
      </c>
      <c r="C67" s="64">
        <v>4.5383043289999998</v>
      </c>
      <c r="D67" s="64">
        <v>4.3080220220000003</v>
      </c>
      <c r="E67" s="49"/>
      <c r="F67" s="49"/>
      <c r="G67" s="49"/>
      <c r="H67" s="49"/>
      <c r="I67" s="49"/>
      <c r="J67" s="49"/>
      <c r="K67" s="49"/>
      <c r="L67" s="10" t="s">
        <v>253</v>
      </c>
      <c r="M67" s="64">
        <v>4.3106474879999999</v>
      </c>
      <c r="N67" s="64">
        <v>3.7972137930000001</v>
      </c>
    </row>
    <row r="68" spans="2:14">
      <c r="B68" s="10" t="s">
        <v>482</v>
      </c>
      <c r="C68" s="64">
        <v>4.3854165079999996</v>
      </c>
      <c r="D68" s="64">
        <v>4.2715401650000002</v>
      </c>
      <c r="E68" s="49"/>
      <c r="F68" s="49"/>
      <c r="G68" s="49"/>
      <c r="H68" s="49"/>
      <c r="I68" s="49"/>
      <c r="J68" s="49"/>
      <c r="K68" s="49"/>
      <c r="L68" s="10" t="s">
        <v>82</v>
      </c>
      <c r="M68" s="64">
        <v>4.7644505500000003</v>
      </c>
      <c r="N68" s="64">
        <v>3.7822344299999999</v>
      </c>
    </row>
    <row r="69" spans="2:14">
      <c r="B69" s="10" t="s">
        <v>139</v>
      </c>
      <c r="C69" s="64">
        <v>4.512029171</v>
      </c>
      <c r="D69" s="64">
        <v>4.2564125060000002</v>
      </c>
      <c r="E69" s="49"/>
      <c r="F69" s="49"/>
      <c r="G69" s="49"/>
      <c r="H69" s="49"/>
      <c r="I69" s="49"/>
      <c r="J69" s="49"/>
      <c r="K69" s="49"/>
      <c r="L69" s="10" t="s">
        <v>77</v>
      </c>
      <c r="M69" s="64">
        <v>3.4790000920000002</v>
      </c>
      <c r="N69" s="64">
        <v>3.7818276879999999</v>
      </c>
    </row>
    <row r="70" spans="2:14">
      <c r="B70" s="10" t="s">
        <v>79</v>
      </c>
      <c r="C70" s="64">
        <v>3.8213629720000002</v>
      </c>
      <c r="D70" s="64">
        <v>4.2339701649999997</v>
      </c>
      <c r="E70" s="49"/>
      <c r="F70" s="49"/>
      <c r="G70" s="49"/>
      <c r="H70" s="49"/>
      <c r="I70" s="49"/>
      <c r="J70" s="49"/>
      <c r="K70" s="49"/>
      <c r="L70" s="10" t="s">
        <v>139</v>
      </c>
      <c r="M70" s="64">
        <v>4.1290512079999999</v>
      </c>
      <c r="N70" s="64">
        <v>3.7531793119999999</v>
      </c>
    </row>
    <row r="71" spans="2:14">
      <c r="B71" s="10" t="s">
        <v>149</v>
      </c>
      <c r="C71" s="64">
        <v>4.0689096449999997</v>
      </c>
      <c r="D71" s="64">
        <v>4.2285795210000003</v>
      </c>
      <c r="E71" s="49"/>
      <c r="F71" s="49"/>
      <c r="G71" s="49"/>
      <c r="H71" s="49"/>
      <c r="I71" s="49"/>
      <c r="J71" s="49"/>
      <c r="K71" s="49"/>
      <c r="L71" s="10" t="s">
        <v>160</v>
      </c>
      <c r="M71" s="64">
        <v>2.9816455839999998</v>
      </c>
      <c r="N71" s="64">
        <v>3.7459049219999998</v>
      </c>
    </row>
    <row r="72" spans="2:14">
      <c r="B72" s="10" t="s">
        <v>163</v>
      </c>
      <c r="C72" s="64">
        <v>4.3808517460000003</v>
      </c>
      <c r="D72" s="64">
        <v>4.1516094209999999</v>
      </c>
      <c r="E72" s="49"/>
      <c r="F72" s="49"/>
      <c r="G72" s="49"/>
      <c r="H72" s="49"/>
      <c r="I72" s="49"/>
      <c r="J72" s="49"/>
      <c r="K72" s="49"/>
      <c r="L72" s="10" t="s">
        <v>482</v>
      </c>
      <c r="M72" s="64">
        <v>3.819149017</v>
      </c>
      <c r="N72" s="64">
        <v>3.7367012499999999</v>
      </c>
    </row>
    <row r="73" spans="2:14">
      <c r="B73" s="10" t="s">
        <v>483</v>
      </c>
      <c r="C73" s="64">
        <v>3.8679986</v>
      </c>
      <c r="D73" s="64">
        <v>4.145652771</v>
      </c>
      <c r="E73" s="49"/>
      <c r="F73" s="49"/>
      <c r="G73" s="49"/>
      <c r="H73" s="49"/>
      <c r="I73" s="49"/>
      <c r="J73" s="49"/>
      <c r="K73" s="49"/>
      <c r="L73" s="10" t="s">
        <v>73</v>
      </c>
      <c r="M73" s="64">
        <v>4.8640851969999996</v>
      </c>
      <c r="N73" s="64">
        <v>3.716460466</v>
      </c>
    </row>
    <row r="74" spans="2:14">
      <c r="B74" s="10" t="s">
        <v>61</v>
      </c>
      <c r="C74" s="64">
        <v>4.0427923200000002</v>
      </c>
      <c r="D74" s="64">
        <v>4.1084485050000001</v>
      </c>
      <c r="E74" s="49"/>
      <c r="F74" s="49"/>
      <c r="G74" s="49"/>
      <c r="H74" s="49"/>
      <c r="I74" s="49"/>
      <c r="J74" s="49"/>
      <c r="K74" s="49"/>
      <c r="L74" s="10" t="s">
        <v>90</v>
      </c>
      <c r="M74" s="64">
        <v>4.1185426710000002</v>
      </c>
      <c r="N74" s="64">
        <v>3.7141683099999998</v>
      </c>
    </row>
    <row r="75" spans="2:14">
      <c r="B75" s="10" t="s">
        <v>477</v>
      </c>
      <c r="C75" s="64">
        <v>3.7870302200000001</v>
      </c>
      <c r="D75" s="64">
        <v>4.1067996025085449</v>
      </c>
      <c r="E75" s="49"/>
      <c r="F75" s="49"/>
      <c r="G75" s="49"/>
      <c r="H75" s="49"/>
      <c r="I75" s="49"/>
      <c r="J75" s="49"/>
      <c r="K75" s="49"/>
      <c r="L75" s="10" t="s">
        <v>87</v>
      </c>
      <c r="M75" s="64">
        <v>4.5101380349999998</v>
      </c>
      <c r="N75" s="64">
        <v>3.6792967320000001</v>
      </c>
    </row>
    <row r="76" spans="2:14">
      <c r="B76" s="10" t="s">
        <v>160</v>
      </c>
      <c r="C76" s="64">
        <v>3.352588892</v>
      </c>
      <c r="D76" s="64">
        <v>4.1040816309999997</v>
      </c>
      <c r="E76" s="49"/>
      <c r="F76" s="49"/>
      <c r="G76" s="49"/>
      <c r="H76" s="49"/>
      <c r="I76" s="49"/>
      <c r="J76" s="49"/>
      <c r="K76" s="49"/>
      <c r="L76" s="10" t="s">
        <v>85</v>
      </c>
      <c r="M76" s="64">
        <v>2.8467013840000002</v>
      </c>
      <c r="N76" s="64">
        <v>3.6661686900000001</v>
      </c>
    </row>
    <row r="77" spans="2:14">
      <c r="B77" s="10" t="s">
        <v>94</v>
      </c>
      <c r="C77" s="64">
        <v>4.0202026369999997</v>
      </c>
      <c r="D77" s="64">
        <v>3.9948666099999999</v>
      </c>
      <c r="E77" s="49"/>
      <c r="F77" s="49"/>
      <c r="G77" s="49"/>
      <c r="H77" s="49"/>
      <c r="I77" s="49"/>
      <c r="J77" s="49"/>
      <c r="K77" s="49"/>
      <c r="L77" s="10" t="s">
        <v>484</v>
      </c>
      <c r="M77" s="64">
        <v>3.7329573630000001</v>
      </c>
      <c r="N77" s="64">
        <v>3.6529672149999999</v>
      </c>
    </row>
    <row r="78" spans="2:14">
      <c r="B78" s="10" t="s">
        <v>101</v>
      </c>
      <c r="C78" s="64">
        <v>3.2857143880000002</v>
      </c>
      <c r="D78" s="64">
        <v>3.948929787</v>
      </c>
      <c r="E78" s="49"/>
      <c r="F78" s="49"/>
      <c r="G78" s="49"/>
      <c r="H78" s="49"/>
      <c r="I78" s="49"/>
      <c r="J78" s="49"/>
      <c r="K78" s="49"/>
      <c r="L78" s="10" t="s">
        <v>485</v>
      </c>
      <c r="M78" s="64">
        <v>3.6199431419999999</v>
      </c>
      <c r="N78" s="64">
        <v>3.6191227439999998</v>
      </c>
    </row>
    <row r="79" spans="2:14">
      <c r="B79" s="10" t="s">
        <v>86</v>
      </c>
      <c r="C79" s="64">
        <v>3.4780843259999998</v>
      </c>
      <c r="D79" s="64">
        <v>3.9347622389999999</v>
      </c>
      <c r="E79" s="49"/>
      <c r="F79" s="49"/>
      <c r="G79" s="49"/>
      <c r="H79" s="49"/>
      <c r="I79" s="49"/>
      <c r="J79" s="49"/>
      <c r="K79" s="49"/>
      <c r="L79" s="10" t="s">
        <v>94</v>
      </c>
      <c r="M79" s="64">
        <v>3.6182107929999998</v>
      </c>
      <c r="N79" s="64">
        <v>3.5917036530000002</v>
      </c>
    </row>
    <row r="80" spans="2:14">
      <c r="B80" s="10" t="s">
        <v>83</v>
      </c>
      <c r="C80" s="64">
        <v>4.0732250209999998</v>
      </c>
      <c r="D80" s="64">
        <v>3.9187688829999998</v>
      </c>
      <c r="E80" s="49"/>
      <c r="F80" s="49"/>
      <c r="G80" s="49"/>
      <c r="H80" s="49"/>
      <c r="I80" s="49"/>
      <c r="J80" s="49"/>
      <c r="K80" s="49"/>
      <c r="L80" s="10" t="s">
        <v>478</v>
      </c>
      <c r="M80" s="64">
        <v>3.4469351769999999</v>
      </c>
      <c r="N80" s="64">
        <v>3.5632116790000001</v>
      </c>
    </row>
    <row r="81" spans="2:14">
      <c r="B81" s="10" t="s">
        <v>486</v>
      </c>
      <c r="C81" s="64">
        <v>3.8499999049999998</v>
      </c>
      <c r="D81" s="64">
        <v>3.8904852870000002</v>
      </c>
      <c r="E81" s="49"/>
      <c r="F81" s="49"/>
      <c r="G81" s="49"/>
      <c r="H81" s="49"/>
      <c r="I81" s="49"/>
      <c r="J81" s="49"/>
      <c r="K81" s="49"/>
      <c r="L81" s="10" t="s">
        <v>79</v>
      </c>
      <c r="M81" s="64">
        <v>2.8956458569999999</v>
      </c>
      <c r="N81" s="64">
        <v>3.4997804160000001</v>
      </c>
    </row>
    <row r="82" spans="2:14">
      <c r="B82" s="10" t="s">
        <v>481</v>
      </c>
      <c r="C82" s="64">
        <v>3.704297543</v>
      </c>
      <c r="D82" s="64">
        <v>3.8658998009999999</v>
      </c>
      <c r="E82" s="49"/>
      <c r="F82" s="49"/>
      <c r="G82" s="49"/>
      <c r="H82" s="49"/>
      <c r="I82" s="49"/>
      <c r="J82" s="49"/>
      <c r="K82" s="49"/>
      <c r="L82" s="10" t="s">
        <v>91</v>
      </c>
      <c r="M82" s="64">
        <v>2.2000074390000002</v>
      </c>
      <c r="N82" s="64">
        <v>3.4664483069999998</v>
      </c>
    </row>
    <row r="83" spans="2:14">
      <c r="B83" s="10" t="s">
        <v>152</v>
      </c>
      <c r="C83" s="64">
        <v>3.6365411280000002</v>
      </c>
      <c r="D83" s="64">
        <v>3.8351662160000002</v>
      </c>
      <c r="E83" s="49"/>
      <c r="F83" s="49"/>
      <c r="G83" s="49"/>
      <c r="H83" s="49"/>
      <c r="I83" s="49"/>
      <c r="J83" s="49"/>
      <c r="K83" s="49"/>
      <c r="L83" s="10" t="s">
        <v>183</v>
      </c>
      <c r="M83" s="64">
        <v>3.1195318699999999</v>
      </c>
      <c r="N83" s="64">
        <v>3.4612474440000001</v>
      </c>
    </row>
    <row r="84" spans="2:14">
      <c r="B84" s="10" t="s">
        <v>85</v>
      </c>
      <c r="C84" s="64">
        <v>2.918134212</v>
      </c>
      <c r="D84" s="64">
        <v>3.8203578</v>
      </c>
      <c r="E84" s="49"/>
      <c r="F84" s="49"/>
      <c r="G84" s="49"/>
      <c r="H84" s="49"/>
      <c r="I84" s="49"/>
      <c r="J84" s="49"/>
      <c r="K84" s="49"/>
      <c r="L84" s="10" t="s">
        <v>149</v>
      </c>
      <c r="M84" s="64">
        <v>3.2801084519999999</v>
      </c>
      <c r="N84" s="64">
        <v>3.400092602</v>
      </c>
    </row>
    <row r="85" spans="2:14">
      <c r="B85" s="10" t="s">
        <v>487</v>
      </c>
      <c r="C85" s="64">
        <v>3.557650566</v>
      </c>
      <c r="D85" s="64">
        <v>3.7364501950000002</v>
      </c>
      <c r="E85" s="49"/>
      <c r="F85" s="49"/>
      <c r="G85" s="49"/>
      <c r="H85" s="49"/>
      <c r="I85" s="49"/>
      <c r="J85" s="49"/>
      <c r="K85" s="49"/>
      <c r="L85" s="10" t="s">
        <v>487</v>
      </c>
      <c r="M85" s="64">
        <v>2.8644840720000002</v>
      </c>
      <c r="N85" s="64">
        <v>3.398724794</v>
      </c>
    </row>
    <row r="86" spans="2:14">
      <c r="B86" s="10" t="s">
        <v>488</v>
      </c>
      <c r="C86" s="64">
        <v>3.6004266739999999</v>
      </c>
      <c r="D86" s="64">
        <v>3.7023055550000001</v>
      </c>
      <c r="E86" s="49"/>
      <c r="F86" s="49"/>
      <c r="G86" s="49"/>
      <c r="H86" s="49"/>
      <c r="I86" s="49"/>
      <c r="J86" s="49"/>
      <c r="K86" s="49"/>
      <c r="L86" s="10" t="s">
        <v>489</v>
      </c>
      <c r="M86" s="64">
        <v>3.3407814500000002</v>
      </c>
      <c r="N86" s="64">
        <v>3.3910329340000001</v>
      </c>
    </row>
    <row r="87" spans="2:14">
      <c r="B87" s="10" t="s">
        <v>167</v>
      </c>
      <c r="C87" s="64">
        <v>3.992550611</v>
      </c>
      <c r="D87" s="64">
        <v>3.7000000480000002</v>
      </c>
      <c r="E87" s="49"/>
      <c r="F87" s="49"/>
      <c r="G87" s="49"/>
      <c r="H87" s="49"/>
      <c r="I87" s="49"/>
      <c r="J87" s="49"/>
      <c r="K87" s="49"/>
      <c r="L87" s="10" t="s">
        <v>83</v>
      </c>
      <c r="M87" s="64">
        <v>3.278145313</v>
      </c>
      <c r="N87" s="64">
        <v>3.3548483849999999</v>
      </c>
    </row>
    <row r="88" spans="2:14">
      <c r="B88" s="10" t="s">
        <v>131</v>
      </c>
      <c r="C88" s="64">
        <v>3.3551046850000001</v>
      </c>
      <c r="D88" s="64">
        <v>3.6928865910000002</v>
      </c>
      <c r="E88" s="49"/>
      <c r="F88" s="49"/>
      <c r="G88" s="49"/>
      <c r="H88" s="49"/>
      <c r="I88" s="49"/>
      <c r="J88" s="49"/>
      <c r="K88" s="49"/>
      <c r="L88" s="10" t="s">
        <v>163</v>
      </c>
      <c r="M88" s="64">
        <v>3.633606672</v>
      </c>
      <c r="N88" s="64">
        <v>3.346237898</v>
      </c>
    </row>
    <row r="89" spans="2:14">
      <c r="B89" s="10" t="s">
        <v>484</v>
      </c>
      <c r="C89" s="64">
        <v>4.1298208240000003</v>
      </c>
      <c r="D89" s="64">
        <v>3.6919541360000001</v>
      </c>
      <c r="E89" s="49"/>
      <c r="F89" s="49"/>
      <c r="G89" s="49"/>
      <c r="H89" s="49"/>
      <c r="I89" s="49"/>
      <c r="J89" s="49"/>
      <c r="K89" s="49"/>
      <c r="L89" s="10" t="s">
        <v>188</v>
      </c>
      <c r="M89" s="64">
        <v>3.7834486959999998</v>
      </c>
      <c r="N89" s="64">
        <v>3.3456571099999999</v>
      </c>
    </row>
    <row r="90" spans="2:14">
      <c r="B90" s="10" t="s">
        <v>89</v>
      </c>
      <c r="C90" s="64">
        <v>3.3058593269999998</v>
      </c>
      <c r="D90" s="64">
        <v>3.621901035</v>
      </c>
      <c r="E90" s="49"/>
      <c r="F90" s="49"/>
      <c r="G90" s="49"/>
      <c r="H90" s="49"/>
      <c r="I90" s="49"/>
      <c r="J90" s="49"/>
      <c r="K90" s="49"/>
      <c r="L90" s="10" t="s">
        <v>86</v>
      </c>
      <c r="M90" s="64">
        <v>2.9598648550000002</v>
      </c>
      <c r="N90" s="64">
        <v>3.3105597499999999</v>
      </c>
    </row>
    <row r="91" spans="2:14">
      <c r="B91" s="10" t="s">
        <v>147</v>
      </c>
      <c r="C91" s="64">
        <v>3.8074235920000001</v>
      </c>
      <c r="D91" s="64">
        <v>3.6100356580000001</v>
      </c>
      <c r="E91" s="49"/>
      <c r="F91" s="49"/>
      <c r="G91" s="49"/>
      <c r="H91" s="49"/>
      <c r="I91" s="49"/>
      <c r="J91" s="49"/>
      <c r="K91" s="49"/>
      <c r="L91" s="10" t="s">
        <v>488</v>
      </c>
      <c r="M91" s="64">
        <v>3.0952513220000002</v>
      </c>
      <c r="N91" s="64">
        <v>3.2929914</v>
      </c>
    </row>
    <row r="92" spans="2:14">
      <c r="B92" s="10" t="s">
        <v>485</v>
      </c>
      <c r="C92" s="64">
        <v>3.5662007330000001</v>
      </c>
      <c r="D92" s="64">
        <v>3.6046237950000002</v>
      </c>
      <c r="E92" s="49"/>
      <c r="F92" s="49"/>
      <c r="G92" s="49"/>
      <c r="H92" s="49"/>
      <c r="I92" s="49"/>
      <c r="J92" s="49"/>
      <c r="K92" s="49"/>
      <c r="L92" s="10" t="s">
        <v>141</v>
      </c>
      <c r="M92" s="64">
        <v>3.335902452</v>
      </c>
      <c r="N92" s="64">
        <v>3.290834904</v>
      </c>
    </row>
    <row r="93" spans="2:14">
      <c r="B93" s="10" t="s">
        <v>100</v>
      </c>
      <c r="C93" s="64">
        <v>4.0156550409999996</v>
      </c>
      <c r="D93" s="64">
        <v>3.5488812919999999</v>
      </c>
      <c r="E93" s="49"/>
      <c r="F93" s="49"/>
      <c r="G93" s="49"/>
      <c r="H93" s="49"/>
      <c r="I93" s="49"/>
      <c r="J93" s="49"/>
      <c r="K93" s="49"/>
      <c r="L93" s="10" t="s">
        <v>167</v>
      </c>
      <c r="M93" s="64">
        <v>3.9818522930000002</v>
      </c>
      <c r="N93" s="64">
        <v>3.278688431</v>
      </c>
    </row>
    <row r="94" spans="2:14">
      <c r="B94" s="10" t="s">
        <v>183</v>
      </c>
      <c r="C94" s="64">
        <v>3.4571776390000002</v>
      </c>
      <c r="D94" s="64">
        <v>3.5236954690000002</v>
      </c>
      <c r="E94" s="49"/>
      <c r="F94" s="49"/>
      <c r="G94" s="49"/>
      <c r="H94" s="49"/>
      <c r="I94" s="49"/>
      <c r="J94" s="49"/>
      <c r="K94" s="49"/>
      <c r="L94" s="10" t="s">
        <v>105</v>
      </c>
      <c r="M94" s="64">
        <v>2.6325960159999999</v>
      </c>
      <c r="N94" s="64">
        <v>3.2680263520000001</v>
      </c>
    </row>
    <row r="95" spans="2:14">
      <c r="B95" s="10" t="s">
        <v>91</v>
      </c>
      <c r="C95" s="64">
        <v>2.0627512929999998</v>
      </c>
      <c r="D95" s="64">
        <v>3.5092129710000002</v>
      </c>
      <c r="E95" s="49"/>
      <c r="F95" s="49"/>
      <c r="G95" s="49"/>
      <c r="H95" s="49"/>
      <c r="I95" s="49"/>
      <c r="J95" s="49"/>
      <c r="K95" s="49"/>
      <c r="L95" s="10" t="s">
        <v>102</v>
      </c>
      <c r="M95" s="64">
        <v>3.0335187910000001</v>
      </c>
      <c r="N95" s="64">
        <v>3.26056385</v>
      </c>
    </row>
    <row r="96" spans="2:14">
      <c r="B96" s="10" t="s">
        <v>137</v>
      </c>
      <c r="C96" s="64">
        <v>3.6555535790000002</v>
      </c>
      <c r="D96" s="64">
        <v>3.4973468780000001</v>
      </c>
      <c r="E96" s="49"/>
      <c r="F96" s="49"/>
      <c r="G96" s="49"/>
      <c r="H96" s="49"/>
      <c r="I96" s="49"/>
      <c r="J96" s="49"/>
      <c r="K96" s="49"/>
      <c r="L96" s="10" t="s">
        <v>131</v>
      </c>
      <c r="M96" s="64">
        <v>2.8881144519999999</v>
      </c>
      <c r="N96" s="64">
        <v>3.230387211</v>
      </c>
    </row>
    <row r="97" spans="2:14">
      <c r="B97" s="10" t="s">
        <v>90</v>
      </c>
      <c r="C97" s="64">
        <v>3.6338267329999998</v>
      </c>
      <c r="D97" s="64">
        <v>3.48406744</v>
      </c>
      <c r="E97" s="49"/>
      <c r="F97" s="49"/>
      <c r="G97" s="49"/>
      <c r="H97" s="49"/>
      <c r="I97" s="49"/>
      <c r="J97" s="49"/>
      <c r="K97" s="49"/>
      <c r="L97" s="10" t="s">
        <v>147</v>
      </c>
      <c r="M97" s="64">
        <v>3.6165237430000001</v>
      </c>
      <c r="N97" s="64">
        <v>3.1836104390000002</v>
      </c>
    </row>
    <row r="98" spans="2:14">
      <c r="B98" s="10" t="s">
        <v>489</v>
      </c>
      <c r="C98" s="64">
        <v>3.2429220679999999</v>
      </c>
      <c r="D98" s="64">
        <v>3.4840519429999999</v>
      </c>
      <c r="E98" s="49"/>
      <c r="F98" s="49"/>
      <c r="G98" s="49"/>
      <c r="H98" s="49"/>
      <c r="I98" s="49"/>
      <c r="J98" s="49"/>
      <c r="K98" s="49"/>
      <c r="L98" s="10" t="s">
        <v>486</v>
      </c>
      <c r="M98" s="64">
        <v>3.1880342960000001</v>
      </c>
      <c r="N98" s="64">
        <v>3.1384205820000002</v>
      </c>
    </row>
    <row r="99" spans="2:14">
      <c r="B99" s="10" t="s">
        <v>102</v>
      </c>
      <c r="C99" s="64">
        <v>3.0430953500000002</v>
      </c>
      <c r="D99" s="64">
        <v>3.4531517030000001</v>
      </c>
      <c r="E99" s="49"/>
      <c r="F99" s="49"/>
      <c r="G99" s="49"/>
      <c r="H99" s="49"/>
      <c r="I99" s="49"/>
      <c r="J99" s="49"/>
      <c r="K99" s="49"/>
      <c r="L99" s="10" t="s">
        <v>483</v>
      </c>
      <c r="M99" s="64">
        <v>3.30142355</v>
      </c>
      <c r="N99" s="64">
        <v>3.1117694380000001</v>
      </c>
    </row>
    <row r="100" spans="2:14">
      <c r="B100" s="10" t="s">
        <v>88</v>
      </c>
      <c r="C100" s="64">
        <v>3.0611453059999998</v>
      </c>
      <c r="D100" s="64">
        <v>3.4363470079999998</v>
      </c>
      <c r="E100" s="49"/>
      <c r="F100" s="49"/>
      <c r="G100" s="49"/>
      <c r="H100" s="49"/>
      <c r="I100" s="49"/>
      <c r="J100" s="49"/>
      <c r="K100" s="49"/>
      <c r="L100" s="10" t="s">
        <v>96</v>
      </c>
      <c r="M100" s="64">
        <v>2.2773423190000002</v>
      </c>
      <c r="N100" s="64">
        <v>3.0590121749999999</v>
      </c>
    </row>
    <row r="101" spans="2:14">
      <c r="B101" s="10" t="s">
        <v>150</v>
      </c>
      <c r="C101" s="64">
        <v>2.9473378659999998</v>
      </c>
      <c r="D101" s="64">
        <v>3.3864734169999999</v>
      </c>
      <c r="E101" s="49"/>
      <c r="F101" s="49"/>
      <c r="G101" s="49"/>
      <c r="H101" s="49"/>
      <c r="I101" s="49"/>
      <c r="J101" s="49"/>
      <c r="K101" s="49"/>
      <c r="L101" s="10" t="s">
        <v>490</v>
      </c>
      <c r="M101" s="64">
        <v>3.4593591689999998</v>
      </c>
      <c r="N101" s="64">
        <v>3.0343863959999999</v>
      </c>
    </row>
    <row r="102" spans="2:14">
      <c r="B102" s="10" t="s">
        <v>105</v>
      </c>
      <c r="C102" s="64">
        <v>2.7283561230000002</v>
      </c>
      <c r="D102" s="64">
        <v>3.3179759980000001</v>
      </c>
      <c r="E102" s="49"/>
      <c r="F102" s="49"/>
      <c r="G102" s="49"/>
      <c r="H102" s="49"/>
      <c r="I102" s="49"/>
      <c r="J102" s="49"/>
      <c r="K102" s="49"/>
      <c r="L102" s="10" t="s">
        <v>88</v>
      </c>
      <c r="M102" s="64">
        <v>2.660442352</v>
      </c>
      <c r="N102" s="64">
        <v>2.9915001389999998</v>
      </c>
    </row>
    <row r="103" spans="2:14">
      <c r="B103" s="10" t="s">
        <v>491</v>
      </c>
      <c r="C103" s="64">
        <v>3.18312192</v>
      </c>
      <c r="D103" s="64">
        <v>3.266619205</v>
      </c>
      <c r="E103" s="49"/>
      <c r="F103" s="49"/>
      <c r="G103" s="49"/>
      <c r="H103" s="49"/>
      <c r="I103" s="49"/>
      <c r="J103" s="49"/>
      <c r="K103" s="49"/>
      <c r="L103" s="10" t="s">
        <v>166</v>
      </c>
      <c r="M103" s="64">
        <v>2.980902672</v>
      </c>
      <c r="N103" s="64">
        <v>2.9863035679999999</v>
      </c>
    </row>
    <row r="104" spans="2:14">
      <c r="B104" s="10" t="s">
        <v>188</v>
      </c>
      <c r="C104" s="64">
        <v>3.7339639660000001</v>
      </c>
      <c r="D104" s="64">
        <v>3.2548034189999999</v>
      </c>
      <c r="E104" s="49"/>
      <c r="F104" s="49"/>
      <c r="G104" s="49"/>
      <c r="H104" s="49"/>
      <c r="I104" s="49"/>
      <c r="J104" s="49"/>
      <c r="K104" s="49"/>
      <c r="L104" s="10" t="s">
        <v>92</v>
      </c>
      <c r="M104" s="64">
        <v>3.0943858620000002</v>
      </c>
      <c r="N104" s="64">
        <v>2.985496044</v>
      </c>
    </row>
    <row r="105" spans="2:14">
      <c r="B105" s="10" t="s">
        <v>157</v>
      </c>
      <c r="C105" s="64">
        <v>3.0342304709999999</v>
      </c>
      <c r="D105" s="64">
        <v>3.2538599970000002</v>
      </c>
      <c r="E105" s="49"/>
      <c r="F105" s="49"/>
      <c r="G105" s="49"/>
      <c r="H105" s="49"/>
      <c r="I105" s="49"/>
      <c r="J105" s="49"/>
      <c r="K105" s="49"/>
      <c r="L105" s="65" t="s">
        <v>470</v>
      </c>
      <c r="M105" s="49"/>
      <c r="N105" s="49"/>
    </row>
    <row r="106" spans="2:14">
      <c r="B106" s="10" t="s">
        <v>492</v>
      </c>
      <c r="C106" s="64">
        <v>3.1274490359999998</v>
      </c>
      <c r="D106" s="64">
        <v>3.2251284120000001</v>
      </c>
      <c r="E106" s="49"/>
      <c r="F106" s="49"/>
      <c r="G106" s="49"/>
      <c r="H106" s="49"/>
      <c r="I106" s="49"/>
      <c r="J106" s="49"/>
      <c r="K106" s="49"/>
      <c r="L106" s="49"/>
      <c r="M106" s="49"/>
      <c r="N106" s="49"/>
    </row>
    <row r="107" spans="2:14">
      <c r="B107" s="10" t="s">
        <v>166</v>
      </c>
      <c r="C107" s="64">
        <v>3.204338312</v>
      </c>
      <c r="D107" s="64">
        <v>3.222561121</v>
      </c>
      <c r="E107" s="49"/>
      <c r="F107" s="49"/>
      <c r="G107" s="49"/>
      <c r="H107" s="49"/>
      <c r="I107" s="49"/>
      <c r="J107" s="49"/>
      <c r="K107" s="49"/>
      <c r="L107" s="49"/>
      <c r="M107" s="49"/>
      <c r="N107" s="49"/>
    </row>
    <row r="108" spans="2:14">
      <c r="B108" s="10" t="s">
        <v>87</v>
      </c>
      <c r="C108" s="64">
        <v>4.5191187859999999</v>
      </c>
      <c r="D108" s="64">
        <v>3.2181880469999999</v>
      </c>
      <c r="E108" s="49"/>
      <c r="F108" s="49"/>
      <c r="G108" s="49"/>
      <c r="H108" s="49"/>
      <c r="I108" s="49"/>
      <c r="J108" s="49"/>
      <c r="K108" s="49"/>
      <c r="L108" s="49"/>
      <c r="M108" s="49"/>
      <c r="N108" s="49"/>
    </row>
    <row r="109" spans="2:14">
      <c r="B109" s="10" t="s">
        <v>490</v>
      </c>
      <c r="C109" s="64">
        <v>3.5161848070000001</v>
      </c>
      <c r="D109" s="64">
        <v>3.1313362119999999</v>
      </c>
      <c r="E109" s="49"/>
      <c r="F109" s="49"/>
      <c r="G109" s="49"/>
      <c r="H109" s="49"/>
      <c r="I109" s="49"/>
      <c r="J109" s="49"/>
      <c r="K109" s="49"/>
      <c r="L109" s="49"/>
      <c r="M109" s="49"/>
      <c r="N109" s="49"/>
    </row>
    <row r="110" spans="2:14">
      <c r="B110" s="10" t="s">
        <v>141</v>
      </c>
      <c r="C110" s="64">
        <v>2.9011931419999999</v>
      </c>
      <c r="D110" s="64">
        <v>3.099404812</v>
      </c>
      <c r="E110" s="49"/>
      <c r="F110" s="49"/>
      <c r="G110" s="49"/>
      <c r="H110" s="49"/>
      <c r="I110" s="49"/>
      <c r="J110" s="49"/>
      <c r="K110" s="49"/>
      <c r="L110" s="49"/>
      <c r="M110" s="49"/>
      <c r="N110" s="49"/>
    </row>
    <row r="111" spans="2:14">
      <c r="B111" s="10" t="s">
        <v>493</v>
      </c>
      <c r="C111" s="64">
        <v>3.012992144</v>
      </c>
      <c r="D111" s="64">
        <v>3.0175683499999999</v>
      </c>
      <c r="E111" s="49"/>
      <c r="F111" s="49"/>
      <c r="G111" s="49"/>
      <c r="H111" s="49"/>
      <c r="I111" s="49"/>
      <c r="J111" s="49"/>
      <c r="K111" s="49"/>
      <c r="L111" s="49"/>
      <c r="M111" s="49"/>
      <c r="N111" s="49"/>
    </row>
    <row r="112" spans="2:14">
      <c r="B112" s="10" t="s">
        <v>156</v>
      </c>
      <c r="C112" s="64">
        <v>2.8841626640000002</v>
      </c>
      <c r="D112" s="64">
        <v>3.0093948840000002</v>
      </c>
      <c r="E112" s="49"/>
      <c r="F112" s="49"/>
      <c r="G112" s="49"/>
      <c r="H112" s="49"/>
      <c r="I112" s="49"/>
      <c r="J112" s="49"/>
      <c r="K112" s="49"/>
      <c r="L112" s="49"/>
      <c r="M112" s="49"/>
      <c r="N112" s="49"/>
    </row>
    <row r="113" spans="2:4">
      <c r="B113" s="10" t="s">
        <v>99</v>
      </c>
      <c r="C113" s="64">
        <v>2.9726104740000001</v>
      </c>
      <c r="D113" s="64">
        <v>2.99155426</v>
      </c>
    </row>
    <row r="114" spans="2:4">
      <c r="B114" s="10" t="s">
        <v>104</v>
      </c>
      <c r="C114" s="64">
        <v>2.8310294150000002</v>
      </c>
      <c r="D114" s="64">
        <v>2.9296956060000001</v>
      </c>
    </row>
    <row r="115" spans="2:4">
      <c r="B115" s="10" t="s">
        <v>494</v>
      </c>
      <c r="C115" s="64">
        <v>3.6971356869999998</v>
      </c>
      <c r="D115" s="64">
        <v>2.9184200759999999</v>
      </c>
    </row>
    <row r="116" spans="2:4">
      <c r="B116" s="10" t="s">
        <v>148</v>
      </c>
      <c r="C116" s="64">
        <v>3.4510633949999998</v>
      </c>
      <c r="D116" s="64">
        <v>2.9019508360000001</v>
      </c>
    </row>
    <row r="117" spans="2:4">
      <c r="B117" s="10" t="s">
        <v>106</v>
      </c>
      <c r="C117" s="64">
        <v>2.6510844229999999</v>
      </c>
      <c r="D117" s="64">
        <v>2.8841392990000001</v>
      </c>
    </row>
    <row r="118" spans="2:4">
      <c r="B118" s="10" t="s">
        <v>495</v>
      </c>
      <c r="C118" s="64">
        <v>2.6870682239999999</v>
      </c>
      <c r="D118" s="64">
        <v>2.8442313669999999</v>
      </c>
    </row>
    <row r="119" spans="2:4">
      <c r="B119" s="10" t="s">
        <v>92</v>
      </c>
      <c r="C119" s="64">
        <v>2.8130722050000001</v>
      </c>
      <c r="D119" s="64">
        <v>2.832083941</v>
      </c>
    </row>
    <row r="120" spans="2:4">
      <c r="B120" s="65" t="s">
        <v>470</v>
      </c>
      <c r="C120" s="49"/>
      <c r="D120" s="49"/>
    </row>
  </sheetData>
  <hyperlinks>
    <hyperlink ref="A1" location="Índice!A1" display="Índice" xr:uid="{673F0AE6-F28C-4D2F-8F71-1DAA8A40D76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horizontalDpi="1200" verticalDpi="12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DA17-8EE2-4FF7-AD2F-9593216C2D75}">
  <sheetPr>
    <pageSetUpPr fitToPage="1"/>
  </sheetPr>
  <dimension ref="A1:E82"/>
  <sheetViews>
    <sheetView workbookViewId="0"/>
  </sheetViews>
  <sheetFormatPr defaultColWidth="8.85546875" defaultRowHeight="11.45"/>
  <cols>
    <col min="1" max="1" width="47.28515625" style="3" customWidth="1"/>
    <col min="2" max="2" width="30.5703125" style="3" customWidth="1"/>
    <col min="3" max="3" width="16.7109375" style="3" customWidth="1"/>
    <col min="4" max="4" width="14" style="3" customWidth="1"/>
    <col min="5" max="5" width="13.85546875" style="3" customWidth="1"/>
    <col min="6" max="16384" width="8.85546875" style="3"/>
  </cols>
  <sheetData>
    <row r="1" spans="1:5" ht="14.45">
      <c r="A1" s="17" t="s">
        <v>47</v>
      </c>
      <c r="B1" s="17"/>
      <c r="C1" s="49"/>
      <c r="D1" s="49"/>
      <c r="E1" s="49"/>
    </row>
    <row r="2" spans="1:5" ht="24.2" customHeight="1">
      <c r="A2" s="17"/>
      <c r="B2" s="17"/>
      <c r="C2" s="49"/>
      <c r="D2" s="49"/>
      <c r="E2" s="49"/>
    </row>
    <row r="3" spans="1:5" ht="24.2" customHeight="1">
      <c r="A3" s="17"/>
      <c r="B3" s="17"/>
      <c r="C3" s="49"/>
      <c r="D3" s="49"/>
      <c r="E3" s="49"/>
    </row>
    <row r="4" spans="1:5" ht="24.2" customHeight="1">
      <c r="A4" s="49"/>
      <c r="B4" s="49"/>
      <c r="C4" s="49"/>
      <c r="D4" s="49"/>
      <c r="E4" s="49"/>
    </row>
    <row r="5" spans="1:5" ht="13.9">
      <c r="A5" s="5"/>
      <c r="B5" s="5" t="s">
        <v>496</v>
      </c>
      <c r="C5" s="5"/>
      <c r="D5" s="49"/>
      <c r="E5" s="49"/>
    </row>
    <row r="9" spans="1:5">
      <c r="A9" s="49"/>
      <c r="B9" s="49"/>
      <c r="C9" s="49"/>
      <c r="D9" s="25" t="s">
        <v>468</v>
      </c>
      <c r="E9" s="25" t="s">
        <v>469</v>
      </c>
    </row>
    <row r="10" spans="1:5">
      <c r="A10" s="49"/>
      <c r="B10" s="49"/>
      <c r="C10" s="10" t="s">
        <v>134</v>
      </c>
      <c r="D10" s="60">
        <v>4.1854270519629626</v>
      </c>
      <c r="E10" s="60">
        <v>4.3388746932222215</v>
      </c>
    </row>
    <row r="11" spans="1:5">
      <c r="A11" s="49"/>
      <c r="B11" s="49"/>
      <c r="C11" s="10" t="s">
        <v>92</v>
      </c>
      <c r="D11" s="60">
        <v>4.1251034740000003</v>
      </c>
      <c r="E11" s="60">
        <v>3.9717054369999998</v>
      </c>
    </row>
    <row r="12" spans="1:5">
      <c r="A12" s="49"/>
      <c r="B12" s="49"/>
      <c r="C12" s="65" t="s">
        <v>470</v>
      </c>
      <c r="D12" s="49"/>
      <c r="E12" s="49"/>
    </row>
    <row r="17" spans="3:5" ht="22.9">
      <c r="C17" s="49"/>
      <c r="D17" s="18" t="s">
        <v>471</v>
      </c>
      <c r="E17" s="18" t="s">
        <v>472</v>
      </c>
    </row>
    <row r="18" spans="3:5">
      <c r="C18" s="10" t="s">
        <v>92</v>
      </c>
      <c r="D18" s="57">
        <v>49</v>
      </c>
      <c r="E18" s="57">
        <v>58</v>
      </c>
    </row>
    <row r="19" spans="3:5">
      <c r="C19" s="65" t="s">
        <v>470</v>
      </c>
      <c r="D19" s="49"/>
      <c r="E19" s="49"/>
    </row>
    <row r="23" spans="3:5">
      <c r="C23" s="49"/>
      <c r="D23" s="25" t="s">
        <v>468</v>
      </c>
      <c r="E23" s="25" t="s">
        <v>469</v>
      </c>
    </row>
    <row r="24" spans="3:5">
      <c r="C24" s="10" t="s">
        <v>497</v>
      </c>
      <c r="D24" s="64">
        <v>6.3565015789999997</v>
      </c>
      <c r="E24" s="64">
        <v>6.4926481249999997</v>
      </c>
    </row>
    <row r="25" spans="3:5">
      <c r="C25" s="10" t="s">
        <v>63</v>
      </c>
      <c r="D25" s="64">
        <v>6.2059679030000003</v>
      </c>
      <c r="E25" s="64">
        <v>6.3818550109999999</v>
      </c>
    </row>
    <row r="26" spans="3:5">
      <c r="C26" s="10" t="s">
        <v>53</v>
      </c>
      <c r="D26" s="64">
        <v>6.4263672830000003</v>
      </c>
      <c r="E26" s="64">
        <v>6.34232902499999</v>
      </c>
    </row>
    <row r="27" spans="3:5">
      <c r="C27" s="10" t="s">
        <v>70</v>
      </c>
      <c r="D27" s="64">
        <v>5.4519767760000004</v>
      </c>
      <c r="E27" s="64">
        <v>6.0063486099999999</v>
      </c>
    </row>
    <row r="28" spans="3:5">
      <c r="C28" s="10" t="s">
        <v>145</v>
      </c>
      <c r="D28" s="64">
        <v>4.6171984669999997</v>
      </c>
      <c r="E28" s="64">
        <v>5.9133763310000003</v>
      </c>
    </row>
    <row r="29" spans="3:5">
      <c r="C29" s="10" t="s">
        <v>62</v>
      </c>
      <c r="D29" s="64">
        <v>5.6261754039999996</v>
      </c>
      <c r="E29" s="64">
        <v>5.72941589399999</v>
      </c>
    </row>
    <row r="30" spans="3:5">
      <c r="C30" s="10" t="s">
        <v>60</v>
      </c>
      <c r="D30" s="64">
        <v>5.7964172359999999</v>
      </c>
      <c r="E30" s="64">
        <v>5.7158684729999996</v>
      </c>
    </row>
    <row r="31" spans="3:5">
      <c r="C31" s="10" t="s">
        <v>80</v>
      </c>
      <c r="D31" s="64">
        <v>5.321102142</v>
      </c>
      <c r="E31" s="64">
        <v>5.6525282859999901</v>
      </c>
    </row>
    <row r="32" spans="3:5">
      <c r="C32" s="10" t="s">
        <v>56</v>
      </c>
      <c r="D32" s="64">
        <v>5.706949711</v>
      </c>
      <c r="E32" s="64">
        <v>5.5783576970000004</v>
      </c>
    </row>
    <row r="33" spans="3:5">
      <c r="C33" s="10" t="s">
        <v>61</v>
      </c>
      <c r="D33" s="64">
        <v>5.2541346549999997</v>
      </c>
      <c r="E33" s="64">
        <v>5.4789810179999998</v>
      </c>
    </row>
    <row r="34" spans="3:5">
      <c r="C34" s="10" t="s">
        <v>165</v>
      </c>
      <c r="D34" s="64">
        <v>5.1790051459999997</v>
      </c>
      <c r="E34" s="64">
        <v>5.4758687019999899</v>
      </c>
    </row>
    <row r="35" spans="3:5">
      <c r="C35" s="10" t="s">
        <v>68</v>
      </c>
      <c r="D35" s="64">
        <v>5.3380613329999997</v>
      </c>
      <c r="E35" s="64">
        <v>5.4718227390000003</v>
      </c>
    </row>
    <row r="36" spans="3:5">
      <c r="C36" s="10" t="s">
        <v>51</v>
      </c>
      <c r="D36" s="64">
        <v>5.3061709400000003</v>
      </c>
      <c r="E36" s="64">
        <v>5.3449449539999998</v>
      </c>
    </row>
    <row r="37" spans="3:5">
      <c r="C37" s="10" t="s">
        <v>65</v>
      </c>
      <c r="D37" s="64">
        <v>5.4527611729999999</v>
      </c>
      <c r="E37" s="64">
        <v>5.3320689200000002</v>
      </c>
    </row>
    <row r="38" spans="3:5">
      <c r="C38" s="10" t="s">
        <v>74</v>
      </c>
      <c r="D38" s="64">
        <v>5.0915904049999998</v>
      </c>
      <c r="E38" s="64">
        <v>5.3214874270000001</v>
      </c>
    </row>
    <row r="39" spans="3:5">
      <c r="C39" s="10" t="s">
        <v>67</v>
      </c>
      <c r="D39" s="64">
        <v>4.489905834</v>
      </c>
      <c r="E39" s="64">
        <v>5.311842918</v>
      </c>
    </row>
    <row r="40" spans="3:5">
      <c r="C40" s="10" t="s">
        <v>58</v>
      </c>
      <c r="D40" s="64">
        <v>5.6683230399999998</v>
      </c>
      <c r="E40" s="64">
        <v>5.2921795850000004</v>
      </c>
    </row>
    <row r="41" spans="3:5">
      <c r="C41" s="10" t="s">
        <v>55</v>
      </c>
      <c r="D41" s="64">
        <v>5.7199239730000002</v>
      </c>
      <c r="E41" s="64">
        <v>5.18276453</v>
      </c>
    </row>
    <row r="42" spans="3:5">
      <c r="C42" s="10" t="s">
        <v>473</v>
      </c>
      <c r="D42" s="64">
        <v>4.7272205349999998</v>
      </c>
      <c r="E42" s="64">
        <v>5.1781949999999899</v>
      </c>
    </row>
    <row r="43" spans="3:5">
      <c r="C43" s="10" t="s">
        <v>69</v>
      </c>
      <c r="D43" s="64">
        <v>4.6135387420000002</v>
      </c>
      <c r="E43" s="64">
        <v>5.0249481200000004</v>
      </c>
    </row>
    <row r="44" spans="3:5">
      <c r="C44" s="10" t="s">
        <v>64</v>
      </c>
      <c r="D44" s="64">
        <v>4.9349927899999999</v>
      </c>
      <c r="E44" s="64">
        <v>4.9880180359999997</v>
      </c>
    </row>
    <row r="45" spans="3:5">
      <c r="C45" s="10" t="s">
        <v>66</v>
      </c>
      <c r="D45" s="64">
        <v>4.570933342</v>
      </c>
      <c r="E45" s="64">
        <v>4.9607529640000001</v>
      </c>
    </row>
    <row r="46" spans="3:5">
      <c r="C46" s="10" t="s">
        <v>93</v>
      </c>
      <c r="D46" s="64">
        <v>4.706072807</v>
      </c>
      <c r="E46" s="64">
        <v>4.9146661759999999</v>
      </c>
    </row>
    <row r="47" spans="3:5">
      <c r="C47" s="10" t="s">
        <v>84</v>
      </c>
      <c r="D47" s="64">
        <v>5.3679485319999998</v>
      </c>
      <c r="E47" s="64">
        <v>4.9036192889999999</v>
      </c>
    </row>
    <row r="48" spans="3:5">
      <c r="C48" s="10" t="s">
        <v>186</v>
      </c>
      <c r="D48" s="64">
        <v>4.157560825</v>
      </c>
      <c r="E48" s="64">
        <v>4.8602037429999996</v>
      </c>
    </row>
    <row r="49" spans="3:5">
      <c r="C49" s="10" t="s">
        <v>54</v>
      </c>
      <c r="D49" s="64">
        <v>5.1191616059999996</v>
      </c>
      <c r="E49" s="64">
        <v>4.8234729769999998</v>
      </c>
    </row>
    <row r="50" spans="3:5">
      <c r="C50" s="10" t="s">
        <v>94</v>
      </c>
      <c r="D50" s="64">
        <v>4.4288182259999997</v>
      </c>
      <c r="E50" s="64">
        <v>4.8024997709999999</v>
      </c>
    </row>
    <row r="51" spans="3:5">
      <c r="C51" s="10" t="s">
        <v>143</v>
      </c>
      <c r="D51" s="64">
        <v>3.806174994</v>
      </c>
      <c r="E51" s="64">
        <v>4.7985582349999998</v>
      </c>
    </row>
    <row r="52" spans="3:5">
      <c r="C52" s="10" t="s">
        <v>81</v>
      </c>
      <c r="D52" s="64">
        <v>5.3859691620000003</v>
      </c>
      <c r="E52" s="64">
        <v>4.7905988690000001</v>
      </c>
    </row>
    <row r="53" spans="3:5">
      <c r="C53" s="10" t="s">
        <v>82</v>
      </c>
      <c r="D53" s="64">
        <v>5.2473402020000002</v>
      </c>
      <c r="E53" s="64">
        <v>4.7316918369999996</v>
      </c>
    </row>
    <row r="54" spans="3:5">
      <c r="C54" s="10" t="s">
        <v>78</v>
      </c>
      <c r="D54" s="64">
        <v>4.4327435489999996</v>
      </c>
      <c r="E54" s="64">
        <v>4.7200384140000002</v>
      </c>
    </row>
    <row r="55" spans="3:5">
      <c r="C55" s="10" t="s">
        <v>146</v>
      </c>
      <c r="D55" s="64">
        <v>4.5168089870000001</v>
      </c>
      <c r="E55" s="64">
        <v>4.6813669200000003</v>
      </c>
    </row>
    <row r="56" spans="3:5">
      <c r="C56" s="10" t="s">
        <v>137</v>
      </c>
      <c r="D56" s="64">
        <v>4.5601787570000001</v>
      </c>
      <c r="E56" s="64">
        <v>4.6515989299999996</v>
      </c>
    </row>
    <row r="57" spans="3:5">
      <c r="C57" s="10" t="s">
        <v>475</v>
      </c>
      <c r="D57" s="64">
        <v>3.8239867689999998</v>
      </c>
      <c r="E57" s="64">
        <v>4.6238837239999899</v>
      </c>
    </row>
    <row r="58" spans="3:5">
      <c r="C58" s="10" t="s">
        <v>253</v>
      </c>
      <c r="D58" s="64">
        <v>4.8256559369999996</v>
      </c>
      <c r="E58" s="64">
        <v>4.6216950419999998</v>
      </c>
    </row>
    <row r="59" spans="3:5">
      <c r="C59" s="10" t="s">
        <v>90</v>
      </c>
      <c r="D59" s="64">
        <v>4.65338707</v>
      </c>
      <c r="E59" s="64">
        <v>4.59375</v>
      </c>
    </row>
    <row r="60" spans="3:5">
      <c r="C60" s="10" t="s">
        <v>167</v>
      </c>
      <c r="D60" s="64">
        <v>4.8927674290000001</v>
      </c>
      <c r="E60" s="64">
        <v>4.5737705230000003</v>
      </c>
    </row>
    <row r="61" spans="3:5">
      <c r="C61" s="10" t="s">
        <v>73</v>
      </c>
      <c r="D61" s="64">
        <v>4.665627003</v>
      </c>
      <c r="E61" s="64">
        <v>4.5595836639999998</v>
      </c>
    </row>
    <row r="62" spans="3:5">
      <c r="C62" s="10" t="s">
        <v>71</v>
      </c>
      <c r="D62" s="64">
        <v>4.5145640370000004</v>
      </c>
      <c r="E62" s="64">
        <v>4.5402302739999998</v>
      </c>
    </row>
    <row r="63" spans="3:5">
      <c r="C63" s="10" t="s">
        <v>75</v>
      </c>
      <c r="D63" s="64">
        <v>4.4033908840000002</v>
      </c>
      <c r="E63" s="64">
        <v>4.5043649669999999</v>
      </c>
    </row>
    <row r="64" spans="3:5">
      <c r="C64" s="10" t="s">
        <v>72</v>
      </c>
      <c r="D64" s="64">
        <v>4.054596901</v>
      </c>
      <c r="E64" s="64">
        <v>4.4762144089999998</v>
      </c>
    </row>
    <row r="65" spans="3:5">
      <c r="C65" s="10" t="s">
        <v>183</v>
      </c>
      <c r="D65" s="64">
        <v>4.3826804160000004</v>
      </c>
      <c r="E65" s="64">
        <v>4.4216432570000004</v>
      </c>
    </row>
    <row r="66" spans="3:5">
      <c r="C66" s="10" t="s">
        <v>483</v>
      </c>
      <c r="D66" s="64">
        <v>3.713815689</v>
      </c>
      <c r="E66" s="64">
        <v>4.401855469</v>
      </c>
    </row>
    <row r="67" spans="3:5">
      <c r="C67" s="10" t="s">
        <v>153</v>
      </c>
      <c r="D67" s="64">
        <v>3.8044548030000001</v>
      </c>
      <c r="E67" s="64">
        <v>4.3991718290000001</v>
      </c>
    </row>
    <row r="68" spans="3:5">
      <c r="C68" s="10" t="s">
        <v>482</v>
      </c>
      <c r="D68" s="64">
        <v>4.6458334920000004</v>
      </c>
      <c r="E68" s="64">
        <v>4.3342146870000002</v>
      </c>
    </row>
    <row r="69" spans="3:5">
      <c r="C69" s="10" t="s">
        <v>477</v>
      </c>
      <c r="D69" s="64">
        <v>3.8421547409999999</v>
      </c>
      <c r="E69" s="64">
        <v>4.2875008579999898</v>
      </c>
    </row>
    <row r="70" spans="3:5">
      <c r="C70" s="10" t="s">
        <v>478</v>
      </c>
      <c r="D70" s="64">
        <v>4.043493271</v>
      </c>
      <c r="E70" s="64">
        <v>4.2619743349999997</v>
      </c>
    </row>
    <row r="71" spans="3:5">
      <c r="C71" s="10" t="s">
        <v>77</v>
      </c>
      <c r="D71" s="64">
        <v>3.7722728249999999</v>
      </c>
      <c r="E71" s="64">
        <v>4.2388548850000003</v>
      </c>
    </row>
    <row r="72" spans="3:5">
      <c r="C72" s="10" t="s">
        <v>139</v>
      </c>
      <c r="D72" s="64">
        <v>4.3943858149999997</v>
      </c>
      <c r="E72" s="64">
        <v>4.2112908359999999</v>
      </c>
    </row>
    <row r="73" spans="3:5">
      <c r="C73" s="10" t="s">
        <v>481</v>
      </c>
      <c r="D73" s="64">
        <v>3.68833375</v>
      </c>
      <c r="E73" s="64">
        <v>4.1952772139999999</v>
      </c>
    </row>
    <row r="74" spans="3:5">
      <c r="C74" s="10" t="s">
        <v>492</v>
      </c>
      <c r="D74" s="64">
        <v>3.6857647899999999</v>
      </c>
      <c r="E74" s="64">
        <v>4.1894960399999999</v>
      </c>
    </row>
    <row r="75" spans="3:5">
      <c r="C75" s="10" t="s">
        <v>188</v>
      </c>
      <c r="D75" s="64">
        <v>4.7709150310000004</v>
      </c>
      <c r="E75" s="64">
        <v>4.1881852149999999</v>
      </c>
    </row>
    <row r="76" spans="3:5">
      <c r="C76" s="10" t="s">
        <v>161</v>
      </c>
      <c r="D76" s="64">
        <v>4.636097908</v>
      </c>
      <c r="E76" s="64">
        <v>4.1208529470000004</v>
      </c>
    </row>
    <row r="77" spans="3:5">
      <c r="C77" s="10" t="s">
        <v>138</v>
      </c>
      <c r="D77" s="64">
        <v>3.8971209529999999</v>
      </c>
      <c r="E77" s="64">
        <v>4.1032881740000002</v>
      </c>
    </row>
    <row r="78" spans="3:5">
      <c r="C78" s="10" t="s">
        <v>85</v>
      </c>
      <c r="D78" s="64">
        <v>3.2879016399999998</v>
      </c>
      <c r="E78" s="64">
        <v>4.0868749619999996</v>
      </c>
    </row>
    <row r="79" spans="3:5">
      <c r="C79" s="10" t="s">
        <v>149</v>
      </c>
      <c r="D79" s="64">
        <v>3.9862730499999999</v>
      </c>
      <c r="E79" s="64">
        <v>4.0465168949999999</v>
      </c>
    </row>
    <row r="80" spans="3:5">
      <c r="C80" s="10" t="s">
        <v>163</v>
      </c>
      <c r="D80" s="64">
        <v>4.3518395419999996</v>
      </c>
      <c r="E80" s="64">
        <v>4.0039296149999997</v>
      </c>
    </row>
    <row r="81" spans="3:5">
      <c r="C81" s="10" t="s">
        <v>92</v>
      </c>
      <c r="D81" s="64">
        <v>4.1251034740000003</v>
      </c>
      <c r="E81" s="64">
        <v>3.9717054369999998</v>
      </c>
    </row>
    <row r="82" spans="3:5">
      <c r="C82" s="65" t="s">
        <v>470</v>
      </c>
      <c r="D82" s="49"/>
      <c r="E82" s="49"/>
    </row>
  </sheetData>
  <hyperlinks>
    <hyperlink ref="A1" location="Índice!A1" display="Índice" xr:uid="{260DFF2F-414D-438D-9DD1-140AB802D63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10EB-4D40-460A-B2AE-4F9F8AEDA4F6}">
  <sheetPr>
    <pageSetUpPr fitToPage="1"/>
  </sheetPr>
  <dimension ref="A1:Q118"/>
  <sheetViews>
    <sheetView zoomScaleNormal="100" workbookViewId="0"/>
  </sheetViews>
  <sheetFormatPr defaultColWidth="8.85546875" defaultRowHeight="14.45"/>
  <cols>
    <col min="1" max="1" width="35.5703125" style="1" customWidth="1"/>
    <col min="2" max="2" width="35" style="1" customWidth="1"/>
    <col min="3" max="6" width="9.28515625" style="1" bestFit="1" customWidth="1"/>
    <col min="7" max="7" width="9.28515625" style="1" customWidth="1"/>
    <col min="8" max="11" width="8.85546875" style="1"/>
    <col min="12" max="12" width="29" style="1" bestFit="1" customWidth="1"/>
    <col min="13" max="16" width="9.28515625" style="1" customWidth="1"/>
    <col min="17" max="16384" width="8.85546875" style="1"/>
  </cols>
  <sheetData>
    <row r="1" spans="1:6">
      <c r="A1" s="17" t="s">
        <v>47</v>
      </c>
    </row>
    <row r="2" spans="1:6" ht="24.2" customHeight="1">
      <c r="A2" s="17"/>
    </row>
    <row r="3" spans="1:6" ht="24.2" customHeight="1"/>
    <row r="4" spans="1:6">
      <c r="A4" s="5"/>
      <c r="B4" s="5" t="s">
        <v>129</v>
      </c>
    </row>
    <row r="5" spans="1:6">
      <c r="A5" s="49"/>
      <c r="B5" s="49" t="s">
        <v>130</v>
      </c>
    </row>
    <row r="6" spans="1:6">
      <c r="B6" s="49"/>
      <c r="C6" s="13">
        <v>2019</v>
      </c>
      <c r="D6" s="13">
        <v>2020</v>
      </c>
      <c r="E6" s="13">
        <v>2021</v>
      </c>
      <c r="F6" s="13">
        <v>2022</v>
      </c>
    </row>
    <row r="7" spans="1:6">
      <c r="B7" s="12" t="s">
        <v>66</v>
      </c>
      <c r="C7" s="1">
        <v>1.0940000000000001</v>
      </c>
      <c r="D7" s="1">
        <v>1.1040000000000001</v>
      </c>
      <c r="E7" s="1">
        <v>1.1459999999999899</v>
      </c>
      <c r="F7" s="1">
        <v>1.107</v>
      </c>
    </row>
    <row r="8" spans="1:6">
      <c r="B8" s="12" t="s">
        <v>81</v>
      </c>
      <c r="C8" s="1">
        <v>1.2849999999999899</v>
      </c>
      <c r="D8" s="1">
        <v>1.2789999999999899</v>
      </c>
      <c r="E8" s="1">
        <v>1.284</v>
      </c>
      <c r="F8" s="1">
        <v>1.2689999999999899</v>
      </c>
    </row>
    <row r="9" spans="1:6">
      <c r="B9" s="12" t="s">
        <v>61</v>
      </c>
      <c r="C9" s="1">
        <v>1.3260000000000001</v>
      </c>
      <c r="D9" s="1">
        <v>1.357</v>
      </c>
      <c r="E9" s="1">
        <v>1.3069999999999899</v>
      </c>
      <c r="F9" s="1">
        <v>1.288</v>
      </c>
    </row>
    <row r="10" spans="1:6">
      <c r="B10" s="10" t="s">
        <v>51</v>
      </c>
      <c r="C10" s="49">
        <v>1.288</v>
      </c>
      <c r="D10" s="49">
        <v>1.306</v>
      </c>
      <c r="E10" s="49">
        <v>1.2929999999999899</v>
      </c>
      <c r="F10" s="49">
        <v>1.296</v>
      </c>
    </row>
    <row r="11" spans="1:6">
      <c r="B11" s="10" t="s">
        <v>70</v>
      </c>
      <c r="C11" s="49">
        <v>1.2490000000000001</v>
      </c>
      <c r="D11" s="49">
        <v>1.2509999999999899</v>
      </c>
      <c r="E11" s="49">
        <v>1.3180000000000001</v>
      </c>
      <c r="F11" s="49">
        <v>1.3</v>
      </c>
    </row>
    <row r="12" spans="1:6">
      <c r="B12" s="12" t="s">
        <v>92</v>
      </c>
      <c r="C12" s="1">
        <v>1.2470000000000001</v>
      </c>
      <c r="D12" s="1">
        <v>1.244</v>
      </c>
      <c r="E12" s="1">
        <v>1.3029999999999899</v>
      </c>
      <c r="F12" s="1">
        <v>1.3009999999999899</v>
      </c>
    </row>
    <row r="13" spans="1:6">
      <c r="B13" s="12" t="s">
        <v>88</v>
      </c>
      <c r="C13" s="1">
        <v>1.2929999999999899</v>
      </c>
      <c r="D13" s="1">
        <v>1.3120000000000001</v>
      </c>
      <c r="E13" s="1">
        <v>1.2949999999999899</v>
      </c>
      <c r="F13" s="1">
        <v>1.3160000000000001</v>
      </c>
    </row>
    <row r="14" spans="1:6">
      <c r="B14" s="10" t="s">
        <v>131</v>
      </c>
      <c r="C14" s="49">
        <v>1.335</v>
      </c>
      <c r="D14" s="49">
        <v>1.341</v>
      </c>
      <c r="E14" s="49">
        <v>1.331</v>
      </c>
      <c r="F14" s="49">
        <v>1.3180000000000001</v>
      </c>
    </row>
    <row r="15" spans="1:6">
      <c r="B15" s="12" t="s">
        <v>53</v>
      </c>
      <c r="C15" s="1">
        <v>1.3480000000000001</v>
      </c>
      <c r="D15" s="1">
        <v>1.304</v>
      </c>
      <c r="E15" s="1">
        <v>1.3460000000000001</v>
      </c>
      <c r="F15" s="1">
        <v>1.3260000000000001</v>
      </c>
    </row>
    <row r="16" spans="1:6">
      <c r="B16" s="12" t="s">
        <v>84</v>
      </c>
      <c r="C16" s="1">
        <v>1.38</v>
      </c>
      <c r="D16" s="1">
        <v>1.37</v>
      </c>
      <c r="E16" s="1">
        <v>1.355</v>
      </c>
      <c r="F16" s="1">
        <v>1.3360000000000001</v>
      </c>
    </row>
    <row r="17" spans="2:6">
      <c r="B17" s="12" t="s">
        <v>52</v>
      </c>
      <c r="C17" s="1">
        <v>1.37</v>
      </c>
      <c r="D17" s="1">
        <v>1.389</v>
      </c>
      <c r="E17" s="1">
        <v>1.3839999999999899</v>
      </c>
      <c r="F17" s="1">
        <v>1.357</v>
      </c>
    </row>
    <row r="18" spans="2:6">
      <c r="B18" s="10" t="s">
        <v>64</v>
      </c>
      <c r="C18" s="49">
        <v>1.319</v>
      </c>
      <c r="D18" s="49">
        <v>1.333</v>
      </c>
      <c r="E18" s="49">
        <v>1.325</v>
      </c>
      <c r="F18" s="49">
        <v>1.389</v>
      </c>
    </row>
    <row r="19" spans="2:6">
      <c r="B19" s="12" t="s">
        <v>89</v>
      </c>
      <c r="C19" s="1">
        <v>1.494</v>
      </c>
      <c r="D19" s="1">
        <v>1.534</v>
      </c>
      <c r="E19" s="1">
        <v>1.458</v>
      </c>
      <c r="F19" s="1">
        <v>1.411</v>
      </c>
    </row>
    <row r="20" spans="2:6">
      <c r="B20" s="10" t="s">
        <v>58</v>
      </c>
      <c r="C20" s="49">
        <v>1.4059999999999899</v>
      </c>
      <c r="D20" s="49">
        <v>1.365</v>
      </c>
      <c r="E20" s="49">
        <v>1.4059999999999899</v>
      </c>
      <c r="F20" s="49">
        <v>1.4390000000000001</v>
      </c>
    </row>
    <row r="21" spans="2:6">
      <c r="B21" s="10" t="s">
        <v>132</v>
      </c>
      <c r="C21" s="49">
        <v>1.5489999999999899</v>
      </c>
      <c r="D21" s="49">
        <v>1.5289999999999899</v>
      </c>
      <c r="E21" s="49">
        <v>1.452</v>
      </c>
      <c r="F21" s="49">
        <v>1.44</v>
      </c>
    </row>
    <row r="22" spans="2:6">
      <c r="B22" s="10" t="s">
        <v>65</v>
      </c>
      <c r="C22" s="49">
        <v>1.534</v>
      </c>
      <c r="D22" s="49">
        <v>1.5129999999999899</v>
      </c>
      <c r="E22" s="49">
        <v>1.494</v>
      </c>
      <c r="F22" s="49">
        <v>1.462</v>
      </c>
    </row>
    <row r="23" spans="2:6">
      <c r="B23" s="12" t="s">
        <v>59</v>
      </c>
      <c r="C23" s="1">
        <v>1.5</v>
      </c>
      <c r="D23" s="1">
        <v>1.5089999999999899</v>
      </c>
      <c r="E23" s="1">
        <v>1.4830000000000001</v>
      </c>
      <c r="F23" s="1">
        <v>1.4650000000000001</v>
      </c>
    </row>
    <row r="24" spans="2:6">
      <c r="B24" s="12" t="s">
        <v>82</v>
      </c>
      <c r="C24" s="1">
        <v>1.589</v>
      </c>
      <c r="D24" s="1">
        <v>1.5449999999999899</v>
      </c>
      <c r="E24" s="1">
        <v>1.52</v>
      </c>
      <c r="F24" s="1">
        <v>1.4710000000000001</v>
      </c>
    </row>
    <row r="25" spans="2:6">
      <c r="B25" s="10" t="s">
        <v>133</v>
      </c>
      <c r="C25" s="49">
        <v>1.4730000000000001</v>
      </c>
      <c r="D25" s="49">
        <v>1.4890000000000001</v>
      </c>
      <c r="E25" s="49">
        <v>1.478</v>
      </c>
      <c r="F25" s="49">
        <v>1.4810000000000001</v>
      </c>
    </row>
    <row r="26" spans="2:6">
      <c r="B26" s="12" t="s">
        <v>98</v>
      </c>
      <c r="C26" s="1">
        <v>1.5189999999999899</v>
      </c>
      <c r="D26" s="1">
        <v>1.5409999999999899</v>
      </c>
      <c r="E26" s="1">
        <v>1.5449999999999899</v>
      </c>
      <c r="F26" s="1">
        <v>1.4990000000000001</v>
      </c>
    </row>
    <row r="27" spans="2:6">
      <c r="B27" s="12" t="s">
        <v>56</v>
      </c>
      <c r="C27" s="1">
        <v>1.4710000000000001</v>
      </c>
      <c r="D27" s="1">
        <v>1.528</v>
      </c>
      <c r="E27" s="1">
        <v>1.5249999999999899</v>
      </c>
      <c r="F27" s="1">
        <v>1.522</v>
      </c>
    </row>
    <row r="28" spans="2:6">
      <c r="B28" s="10" t="s">
        <v>71</v>
      </c>
      <c r="C28" s="49">
        <v>1.526</v>
      </c>
      <c r="D28" s="49">
        <v>1.5089999999999899</v>
      </c>
      <c r="E28" s="49">
        <v>1.5309999999999899</v>
      </c>
      <c r="F28" s="49">
        <v>1.526</v>
      </c>
    </row>
    <row r="29" spans="2:6">
      <c r="B29" s="12" t="s">
        <v>68</v>
      </c>
      <c r="C29" s="1">
        <v>1.617</v>
      </c>
      <c r="D29" s="1">
        <v>1.575</v>
      </c>
      <c r="E29" s="1">
        <v>1.581</v>
      </c>
      <c r="F29" s="1">
        <v>1.5329999999999899</v>
      </c>
    </row>
    <row r="30" spans="2:6">
      <c r="B30" s="10" t="s">
        <v>134</v>
      </c>
      <c r="C30" s="27">
        <v>1.5333599999999981</v>
      </c>
      <c r="D30" s="27">
        <v>1.534919999999997</v>
      </c>
      <c r="E30" s="27">
        <v>1.5327199999999948</v>
      </c>
      <c r="F30" s="27">
        <v>1.5342399999999987</v>
      </c>
    </row>
    <row r="31" spans="2:6">
      <c r="B31" s="10" t="s">
        <v>102</v>
      </c>
      <c r="C31" s="49">
        <v>1.585</v>
      </c>
      <c r="D31" s="49">
        <v>1.6120000000000001</v>
      </c>
      <c r="E31" s="49">
        <v>1.5620000000000001</v>
      </c>
      <c r="F31" s="49">
        <v>1.5409999999999899</v>
      </c>
    </row>
    <row r="32" spans="2:6">
      <c r="B32" s="12" t="s">
        <v>99</v>
      </c>
      <c r="C32" s="1">
        <v>1.58</v>
      </c>
      <c r="D32" s="1">
        <v>1.609</v>
      </c>
      <c r="E32" s="1">
        <v>1.5129999999999899</v>
      </c>
      <c r="F32" s="1">
        <v>1.552</v>
      </c>
    </row>
    <row r="33" spans="2:6">
      <c r="B33" s="12" t="s">
        <v>54</v>
      </c>
      <c r="C33" s="1">
        <v>1.5149999999999899</v>
      </c>
      <c r="D33" s="1">
        <v>1.508</v>
      </c>
      <c r="E33" s="1">
        <v>1.4970000000000001</v>
      </c>
      <c r="F33" s="1">
        <v>1.5640000000000001</v>
      </c>
    </row>
    <row r="34" spans="2:6">
      <c r="B34" s="10" t="s">
        <v>69</v>
      </c>
      <c r="C34" s="49">
        <v>1.427</v>
      </c>
      <c r="D34" s="49">
        <v>1.4279999999999899</v>
      </c>
      <c r="E34" s="49">
        <v>1.4850000000000001</v>
      </c>
      <c r="F34" s="49">
        <v>1.56499999999999</v>
      </c>
    </row>
    <row r="35" spans="2:6">
      <c r="B35" s="12" t="s">
        <v>135</v>
      </c>
      <c r="C35" s="1">
        <v>1.554</v>
      </c>
      <c r="D35" s="1">
        <v>1.54</v>
      </c>
      <c r="E35" s="1">
        <v>1.59</v>
      </c>
      <c r="F35" s="1">
        <v>1.57</v>
      </c>
    </row>
    <row r="36" spans="2:6">
      <c r="B36" s="12" t="s">
        <v>86</v>
      </c>
      <c r="C36" s="1">
        <v>1.6910000000000001</v>
      </c>
      <c r="D36" s="1">
        <v>1.673</v>
      </c>
      <c r="E36" s="1">
        <v>1.641</v>
      </c>
      <c r="F36" s="1">
        <v>1.603</v>
      </c>
    </row>
    <row r="37" spans="2:6">
      <c r="B37" s="12" t="s">
        <v>57</v>
      </c>
      <c r="C37" s="1">
        <v>1.6970000000000001</v>
      </c>
      <c r="D37" s="1">
        <v>1.6679999999999899</v>
      </c>
      <c r="E37" s="1">
        <v>1.653</v>
      </c>
      <c r="F37" s="1">
        <v>1.6180000000000001</v>
      </c>
    </row>
    <row r="38" spans="2:6">
      <c r="B38" s="12" t="s">
        <v>100</v>
      </c>
      <c r="C38" s="1">
        <v>1.5740000000000001</v>
      </c>
      <c r="D38" s="1">
        <v>1.5369999999999899</v>
      </c>
      <c r="E38" s="1">
        <v>1.56</v>
      </c>
      <c r="F38" s="1">
        <v>1.64</v>
      </c>
    </row>
    <row r="39" spans="2:6">
      <c r="B39" s="12" t="s">
        <v>91</v>
      </c>
      <c r="C39" s="1">
        <v>1.677</v>
      </c>
      <c r="D39" s="1">
        <v>1.639</v>
      </c>
      <c r="E39" s="1">
        <v>1.661</v>
      </c>
      <c r="F39" s="1">
        <v>1.643</v>
      </c>
    </row>
    <row r="40" spans="2:6">
      <c r="B40" s="10" t="s">
        <v>72</v>
      </c>
      <c r="C40" s="49">
        <v>1.5820000000000001</v>
      </c>
      <c r="D40" s="49">
        <v>1.577</v>
      </c>
      <c r="E40" s="49">
        <v>1.56299999999999</v>
      </c>
      <c r="F40" s="49">
        <v>1.6619999999999899</v>
      </c>
    </row>
    <row r="41" spans="2:6">
      <c r="B41" s="12" t="s">
        <v>73</v>
      </c>
      <c r="C41" s="1">
        <v>1.681</v>
      </c>
      <c r="D41" s="1">
        <v>1.74</v>
      </c>
      <c r="E41" s="1">
        <v>1.6719999999999899</v>
      </c>
      <c r="F41" s="1">
        <v>1.667</v>
      </c>
    </row>
    <row r="42" spans="2:6">
      <c r="B42" s="12" t="s">
        <v>85</v>
      </c>
      <c r="C42" s="1">
        <v>1.599</v>
      </c>
      <c r="D42" s="1">
        <v>1.617</v>
      </c>
      <c r="E42" s="1">
        <v>1.6339999999999899</v>
      </c>
      <c r="F42" s="1">
        <v>1.673</v>
      </c>
    </row>
    <row r="43" spans="2:6">
      <c r="B43" s="12" t="s">
        <v>136</v>
      </c>
      <c r="C43" s="1">
        <v>1.835</v>
      </c>
      <c r="D43" s="1">
        <v>1.8</v>
      </c>
      <c r="E43" s="1">
        <v>1.6870000000000001</v>
      </c>
      <c r="F43" s="1">
        <v>1.704</v>
      </c>
    </row>
    <row r="44" spans="2:6">
      <c r="B44" s="12" t="s">
        <v>79</v>
      </c>
      <c r="C44" s="1">
        <v>1.65</v>
      </c>
      <c r="D44" s="1">
        <v>1.6220000000000001</v>
      </c>
      <c r="E44" s="1">
        <v>1.6679999999999899</v>
      </c>
      <c r="F44" s="1">
        <v>1.724</v>
      </c>
    </row>
    <row r="45" spans="2:6">
      <c r="B45" s="10" t="s">
        <v>137</v>
      </c>
      <c r="C45" s="49">
        <v>1.728</v>
      </c>
      <c r="D45" s="49">
        <v>1.704</v>
      </c>
      <c r="E45" s="49">
        <v>1.7150000000000001</v>
      </c>
      <c r="F45" s="49">
        <v>1.732</v>
      </c>
    </row>
    <row r="46" spans="2:6">
      <c r="B46" s="12" t="s">
        <v>138</v>
      </c>
      <c r="C46" s="1">
        <v>1.748</v>
      </c>
      <c r="D46" s="1">
        <v>1.6850000000000001</v>
      </c>
      <c r="E46" s="1">
        <v>1.702</v>
      </c>
      <c r="F46" s="1">
        <v>1.7390000000000001</v>
      </c>
    </row>
    <row r="47" spans="2:6">
      <c r="B47" s="10" t="s">
        <v>139</v>
      </c>
      <c r="C47" s="49">
        <v>1.7430000000000001</v>
      </c>
      <c r="D47" s="49">
        <v>1.796</v>
      </c>
      <c r="E47" s="49">
        <v>1.7589999999999899</v>
      </c>
      <c r="F47" s="49">
        <v>1.7589999999999899</v>
      </c>
    </row>
    <row r="48" spans="2:6">
      <c r="B48" s="10" t="s">
        <v>140</v>
      </c>
      <c r="C48" s="49">
        <v>1.712</v>
      </c>
      <c r="D48" s="49">
        <v>1.7709999999999899</v>
      </c>
      <c r="E48" s="49">
        <v>1.7689999999999899</v>
      </c>
      <c r="F48" s="49">
        <v>1.7609999999999899</v>
      </c>
    </row>
    <row r="49" spans="2:6">
      <c r="B49" s="12" t="s">
        <v>141</v>
      </c>
      <c r="C49" s="1">
        <v>1.76</v>
      </c>
      <c r="D49" s="1">
        <v>1.7450000000000001</v>
      </c>
      <c r="E49" s="1">
        <v>1.758</v>
      </c>
      <c r="F49" s="1">
        <v>1.7749999999999899</v>
      </c>
    </row>
    <row r="50" spans="2:6">
      <c r="B50" s="12" t="s">
        <v>142</v>
      </c>
      <c r="C50" s="1">
        <v>1.804</v>
      </c>
      <c r="D50" s="1">
        <v>1.764</v>
      </c>
      <c r="E50" s="1">
        <v>1.825</v>
      </c>
      <c r="F50" s="1">
        <v>1.7789999999999899</v>
      </c>
    </row>
    <row r="51" spans="2:6">
      <c r="B51" s="12" t="s">
        <v>143</v>
      </c>
      <c r="C51" s="1">
        <v>1.895</v>
      </c>
      <c r="D51" s="1">
        <v>1.952</v>
      </c>
      <c r="E51" s="1">
        <v>1.81699999999999</v>
      </c>
      <c r="F51" s="1">
        <v>1.786</v>
      </c>
    </row>
    <row r="52" spans="2:6">
      <c r="B52" s="12" t="s">
        <v>144</v>
      </c>
      <c r="C52" s="1">
        <v>1.91</v>
      </c>
      <c r="D52" s="1">
        <v>1.925</v>
      </c>
      <c r="E52" s="1">
        <v>1.847</v>
      </c>
      <c r="F52" s="1">
        <v>1.792</v>
      </c>
    </row>
    <row r="53" spans="2:6">
      <c r="B53" s="12" t="s">
        <v>145</v>
      </c>
      <c r="C53" s="1">
        <v>1.6950000000000001</v>
      </c>
      <c r="D53" s="1">
        <v>1.702</v>
      </c>
      <c r="E53" s="1">
        <v>1.7629999999999899</v>
      </c>
      <c r="F53" s="1">
        <v>1.7949999999999899</v>
      </c>
    </row>
    <row r="54" spans="2:6">
      <c r="B54" s="12" t="s">
        <v>93</v>
      </c>
      <c r="C54" s="1">
        <v>1.7370000000000001</v>
      </c>
      <c r="D54" s="1">
        <v>1.8140000000000001</v>
      </c>
      <c r="E54" s="1">
        <v>1.7809999999999899</v>
      </c>
      <c r="F54" s="1">
        <v>1.8</v>
      </c>
    </row>
    <row r="55" spans="2:6">
      <c r="B55" s="10" t="s">
        <v>146</v>
      </c>
      <c r="C55" s="49">
        <v>1.7909999999999899</v>
      </c>
      <c r="D55" s="49">
        <v>1.8120000000000001</v>
      </c>
      <c r="E55" s="49">
        <v>1.7649999999999899</v>
      </c>
      <c r="F55" s="49">
        <v>1.8009999999999899</v>
      </c>
    </row>
    <row r="56" spans="2:6">
      <c r="B56" s="12" t="s">
        <v>147</v>
      </c>
      <c r="C56" s="1">
        <v>1.81099999999999</v>
      </c>
      <c r="D56" s="1">
        <v>1.806</v>
      </c>
      <c r="E56" s="1">
        <v>1.796</v>
      </c>
      <c r="F56" s="1">
        <v>1.8009999999999899</v>
      </c>
    </row>
    <row r="57" spans="2:6">
      <c r="B57" s="12" t="s">
        <v>148</v>
      </c>
      <c r="C57" s="1">
        <v>1.8140000000000001</v>
      </c>
      <c r="D57" s="1">
        <v>1.855</v>
      </c>
      <c r="E57" s="1">
        <v>1.8280000000000001</v>
      </c>
      <c r="F57" s="1">
        <v>1.8029999999999899</v>
      </c>
    </row>
    <row r="58" spans="2:6">
      <c r="B58" s="12" t="s">
        <v>149</v>
      </c>
      <c r="C58" s="1">
        <v>1.7609999999999899</v>
      </c>
      <c r="D58" s="1">
        <v>1.806</v>
      </c>
      <c r="E58" s="1">
        <v>1.782</v>
      </c>
      <c r="F58" s="1">
        <v>1.8089999999999899</v>
      </c>
    </row>
    <row r="59" spans="2:6">
      <c r="B59" s="12" t="s">
        <v>150</v>
      </c>
      <c r="C59" s="1">
        <v>1.724</v>
      </c>
      <c r="D59" s="1">
        <v>1.7649999999999899</v>
      </c>
      <c r="E59" s="1">
        <v>1.7849999999999899</v>
      </c>
      <c r="F59" s="1">
        <v>1.8320000000000001</v>
      </c>
    </row>
    <row r="60" spans="2:6">
      <c r="B60" s="10" t="s">
        <v>96</v>
      </c>
      <c r="C60" s="49">
        <v>1.903</v>
      </c>
      <c r="D60" s="49">
        <v>1.8560000000000001</v>
      </c>
      <c r="E60" s="49">
        <v>1.917</v>
      </c>
      <c r="F60" s="49">
        <v>1.8380000000000001</v>
      </c>
    </row>
    <row r="61" spans="2:6">
      <c r="B61" s="12" t="s">
        <v>151</v>
      </c>
      <c r="C61" s="1">
        <v>1.742</v>
      </c>
      <c r="D61" s="1">
        <v>1.8</v>
      </c>
      <c r="E61" s="1">
        <v>1.839</v>
      </c>
      <c r="F61" s="1">
        <v>1.839</v>
      </c>
    </row>
    <row r="62" spans="2:6">
      <c r="B62" s="10" t="s">
        <v>94</v>
      </c>
      <c r="C62" s="49">
        <v>1.6519999999999899</v>
      </c>
      <c r="D62" s="49">
        <v>1.8280000000000001</v>
      </c>
      <c r="E62" s="49">
        <v>1.798</v>
      </c>
      <c r="F62" s="49">
        <v>1.84</v>
      </c>
    </row>
    <row r="63" spans="2:6">
      <c r="B63" s="12" t="s">
        <v>152</v>
      </c>
      <c r="C63" s="1">
        <v>1.768</v>
      </c>
      <c r="D63" s="1">
        <v>1.788</v>
      </c>
      <c r="E63" s="1">
        <v>1.915</v>
      </c>
      <c r="F63" s="1">
        <v>1.841</v>
      </c>
    </row>
    <row r="64" spans="2:6">
      <c r="B64" s="12" t="s">
        <v>153</v>
      </c>
      <c r="C64" s="1">
        <v>1.962</v>
      </c>
      <c r="D64" s="1">
        <v>1.964</v>
      </c>
      <c r="E64" s="1">
        <v>1.93</v>
      </c>
      <c r="F64" s="1">
        <v>1.849</v>
      </c>
    </row>
    <row r="65" spans="2:6">
      <c r="B65" s="10" t="s">
        <v>154</v>
      </c>
      <c r="C65" s="49">
        <v>1.871</v>
      </c>
      <c r="D65" s="49">
        <v>1.899</v>
      </c>
      <c r="E65" s="49">
        <v>1.86</v>
      </c>
      <c r="F65" s="49">
        <v>1.85</v>
      </c>
    </row>
    <row r="66" spans="2:6">
      <c r="B66" s="10" t="s">
        <v>155</v>
      </c>
      <c r="C66" s="49">
        <v>1.843</v>
      </c>
      <c r="D66" s="49">
        <v>1.7749999999999899</v>
      </c>
      <c r="E66" s="49">
        <v>1.835</v>
      </c>
      <c r="F66" s="49">
        <v>1.863</v>
      </c>
    </row>
    <row r="67" spans="2:6">
      <c r="B67" s="12" t="s">
        <v>62</v>
      </c>
      <c r="C67" s="1">
        <v>1.7969999999999899</v>
      </c>
      <c r="D67" s="1">
        <v>1.93</v>
      </c>
      <c r="E67" s="1">
        <v>1.89</v>
      </c>
      <c r="F67" s="1">
        <v>1.865</v>
      </c>
    </row>
    <row r="68" spans="2:6">
      <c r="B68" s="12" t="s">
        <v>156</v>
      </c>
      <c r="C68" s="1">
        <v>1.8160000000000001</v>
      </c>
      <c r="D68" s="1">
        <v>1.877</v>
      </c>
      <c r="E68" s="1">
        <v>1.885</v>
      </c>
      <c r="F68" s="1">
        <v>1.8759999999999899</v>
      </c>
    </row>
    <row r="69" spans="2:6">
      <c r="B69" s="10" t="s">
        <v>157</v>
      </c>
      <c r="C69" s="49">
        <v>1.9279999999999899</v>
      </c>
      <c r="D69" s="49">
        <v>1.889</v>
      </c>
      <c r="E69" s="49">
        <v>1.9179999999999899</v>
      </c>
      <c r="F69" s="49">
        <v>1.8819999999999899</v>
      </c>
    </row>
    <row r="70" spans="2:6">
      <c r="B70" s="12" t="s">
        <v>158</v>
      </c>
      <c r="C70" s="1">
        <v>1.869</v>
      </c>
      <c r="D70" s="1">
        <v>1.8480000000000001</v>
      </c>
      <c r="E70" s="1">
        <v>1.8480000000000001</v>
      </c>
      <c r="F70" s="1">
        <v>1.8819999999999899</v>
      </c>
    </row>
    <row r="71" spans="2:6">
      <c r="B71" s="12" t="s">
        <v>159</v>
      </c>
      <c r="C71" s="1">
        <v>1.919</v>
      </c>
      <c r="D71" s="1">
        <v>1.9059999999999899</v>
      </c>
      <c r="E71" s="1">
        <v>1.9019999999999899</v>
      </c>
      <c r="F71" s="1">
        <v>1.889</v>
      </c>
    </row>
    <row r="72" spans="2:6">
      <c r="B72" s="10" t="s">
        <v>78</v>
      </c>
      <c r="C72" s="49">
        <v>1.861</v>
      </c>
      <c r="D72" s="49">
        <v>1.9159999999999899</v>
      </c>
      <c r="E72" s="49">
        <v>1.93</v>
      </c>
      <c r="F72" s="49">
        <v>1.895</v>
      </c>
    </row>
    <row r="73" spans="2:6">
      <c r="B73" s="12" t="s">
        <v>160</v>
      </c>
      <c r="C73" s="1">
        <v>1.7869999999999899</v>
      </c>
      <c r="D73" s="1">
        <v>1.8979999999999899</v>
      </c>
      <c r="E73" s="1">
        <v>1.9</v>
      </c>
      <c r="F73" s="1">
        <v>1.895</v>
      </c>
    </row>
    <row r="74" spans="2:6">
      <c r="B74" s="10" t="s">
        <v>90</v>
      </c>
      <c r="C74" s="49">
        <v>1.88</v>
      </c>
      <c r="D74" s="49">
        <v>1.877</v>
      </c>
      <c r="E74" s="49">
        <v>1.9139999999999899</v>
      </c>
      <c r="F74" s="49">
        <v>1.903</v>
      </c>
    </row>
    <row r="75" spans="2:6">
      <c r="B75" s="12" t="s">
        <v>161</v>
      </c>
      <c r="C75" s="1">
        <v>1.919</v>
      </c>
      <c r="D75" s="1">
        <v>1.845</v>
      </c>
      <c r="E75" s="1">
        <v>1.883</v>
      </c>
      <c r="F75" s="1">
        <v>1.9079999999999899</v>
      </c>
    </row>
    <row r="76" spans="2:6">
      <c r="B76" s="10" t="s">
        <v>162</v>
      </c>
      <c r="C76" s="49">
        <v>1.978</v>
      </c>
      <c r="D76" s="49">
        <v>1.948</v>
      </c>
      <c r="E76" s="49">
        <v>1.931</v>
      </c>
      <c r="F76" s="49">
        <v>1.911</v>
      </c>
    </row>
    <row r="77" spans="2:6">
      <c r="B77" s="12" t="s">
        <v>163</v>
      </c>
      <c r="C77" s="1">
        <v>1.8720000000000001</v>
      </c>
      <c r="D77" s="1">
        <v>1.84</v>
      </c>
      <c r="E77" s="1">
        <v>1.8779999999999899</v>
      </c>
      <c r="F77" s="1">
        <v>1.9159999999999899</v>
      </c>
    </row>
    <row r="78" spans="2:6">
      <c r="B78" s="12" t="s">
        <v>164</v>
      </c>
      <c r="C78" s="1">
        <v>1.911</v>
      </c>
      <c r="D78" s="1">
        <v>1.9590000000000001</v>
      </c>
      <c r="E78" s="1">
        <v>1.976</v>
      </c>
      <c r="F78" s="1">
        <v>1.93799999999999</v>
      </c>
    </row>
    <row r="79" spans="2:6">
      <c r="B79" s="12" t="s">
        <v>165</v>
      </c>
      <c r="C79" s="1">
        <v>1.974</v>
      </c>
      <c r="D79" s="1">
        <v>1.99</v>
      </c>
      <c r="E79" s="1">
        <v>1.984</v>
      </c>
      <c r="F79" s="1">
        <v>1.9450000000000001</v>
      </c>
    </row>
    <row r="80" spans="2:6">
      <c r="B80" s="12" t="s">
        <v>166</v>
      </c>
      <c r="C80" s="1">
        <v>1.9590000000000001</v>
      </c>
      <c r="D80" s="1">
        <v>1.948</v>
      </c>
      <c r="E80" s="1">
        <v>1.9810000000000001</v>
      </c>
      <c r="F80" s="1">
        <v>1.9470000000000001</v>
      </c>
    </row>
    <row r="81" spans="1:6">
      <c r="B81" s="12" t="s">
        <v>167</v>
      </c>
      <c r="C81" s="1">
        <v>2.0369999999999902</v>
      </c>
      <c r="D81" s="1">
        <v>2.0449999999999902</v>
      </c>
      <c r="E81" s="1">
        <v>1.996</v>
      </c>
      <c r="F81" s="1">
        <v>1.9690000000000001</v>
      </c>
    </row>
    <row r="82" spans="1:6">
      <c r="B82" s="10" t="s">
        <v>168</v>
      </c>
      <c r="C82" s="49">
        <v>2.069</v>
      </c>
      <c r="D82" s="49">
        <v>2.0960000000000001</v>
      </c>
      <c r="E82" s="49">
        <v>1.998</v>
      </c>
      <c r="F82" s="49">
        <v>1.9730000000000001</v>
      </c>
    </row>
    <row r="83" spans="1:6">
      <c r="B83" s="12" t="s">
        <v>169</v>
      </c>
      <c r="C83" s="1">
        <v>1.841</v>
      </c>
      <c r="D83" s="1">
        <v>1.8640000000000001</v>
      </c>
      <c r="E83" s="1">
        <v>1.9610000000000001</v>
      </c>
      <c r="F83" s="1">
        <v>1.9730000000000001</v>
      </c>
    </row>
    <row r="84" spans="1:6">
      <c r="B84" s="49" t="s">
        <v>170</v>
      </c>
    </row>
    <row r="87" spans="1:6">
      <c r="A87" s="5"/>
      <c r="B87" s="5" t="s">
        <v>171</v>
      </c>
    </row>
    <row r="88" spans="1:6">
      <c r="A88" s="5"/>
    </row>
    <row r="89" spans="1:6">
      <c r="A89" s="5"/>
    </row>
    <row r="90" spans="1:6">
      <c r="A90" s="5"/>
    </row>
    <row r="91" spans="1:6">
      <c r="A91" s="5"/>
    </row>
    <row r="92" spans="1:6">
      <c r="A92" s="5"/>
    </row>
    <row r="93" spans="1:6">
      <c r="A93" s="5"/>
    </row>
    <row r="94" spans="1:6">
      <c r="A94" s="5"/>
    </row>
    <row r="95" spans="1:6">
      <c r="A95" s="5"/>
    </row>
    <row r="96" spans="1:6">
      <c r="A96" s="5"/>
    </row>
    <row r="97" spans="1:2">
      <c r="A97" s="5"/>
    </row>
    <row r="98" spans="1:2">
      <c r="A98" s="5"/>
    </row>
    <row r="99" spans="1:2">
      <c r="A99" s="5"/>
    </row>
    <row r="100" spans="1:2">
      <c r="A100" s="5"/>
    </row>
    <row r="101" spans="1:2">
      <c r="A101" s="5"/>
    </row>
    <row r="102" spans="1:2">
      <c r="A102" s="5"/>
    </row>
    <row r="103" spans="1:2">
      <c r="A103" s="5"/>
    </row>
    <row r="104" spans="1:2">
      <c r="A104" s="5"/>
    </row>
    <row r="105" spans="1:2">
      <c r="A105" s="5"/>
    </row>
    <row r="106" spans="1:2">
      <c r="A106" s="5"/>
    </row>
    <row r="107" spans="1:2">
      <c r="A107" s="5"/>
    </row>
    <row r="108" spans="1:2">
      <c r="A108" s="5"/>
    </row>
    <row r="109" spans="1:2">
      <c r="A109" s="5"/>
    </row>
    <row r="111" spans="1:2">
      <c r="A111" s="5"/>
      <c r="B111" s="5" t="s">
        <v>172</v>
      </c>
    </row>
    <row r="113" spans="2:17" ht="22.9" customHeight="1">
      <c r="B113" s="49"/>
      <c r="C113" s="18" t="s">
        <v>109</v>
      </c>
      <c r="D113" s="18" t="s">
        <v>110</v>
      </c>
      <c r="E113" s="18" t="s">
        <v>111</v>
      </c>
      <c r="F113" s="18" t="s">
        <v>112</v>
      </c>
      <c r="G113" s="25" t="s">
        <v>50</v>
      </c>
      <c r="L113" s="49"/>
      <c r="M113" s="46"/>
      <c r="N113" s="46"/>
      <c r="O113" s="46"/>
      <c r="P113" s="46"/>
      <c r="Q113" s="29"/>
    </row>
    <row r="114" spans="2:17">
      <c r="B114" s="24" t="s">
        <v>173</v>
      </c>
      <c r="C114" s="58">
        <v>2</v>
      </c>
      <c r="D114" s="58">
        <v>2</v>
      </c>
      <c r="E114" s="59">
        <v>5</v>
      </c>
      <c r="F114" s="35">
        <v>6</v>
      </c>
      <c r="G114" s="38">
        <f>C114-F114</f>
        <v>-4</v>
      </c>
      <c r="L114" s="28"/>
      <c r="M114" s="58"/>
      <c r="N114" s="58"/>
      <c r="O114" s="59"/>
      <c r="P114" s="35"/>
      <c r="Q114" s="38"/>
    </row>
    <row r="115" spans="2:17" ht="18.600000000000001" customHeight="1">
      <c r="B115" s="23" t="s">
        <v>174</v>
      </c>
      <c r="C115" s="58">
        <v>10</v>
      </c>
      <c r="D115" s="58">
        <v>9</v>
      </c>
      <c r="E115" s="59">
        <v>7</v>
      </c>
      <c r="F115" s="35">
        <v>8</v>
      </c>
      <c r="G115" s="38">
        <f>C115-F115</f>
        <v>2</v>
      </c>
      <c r="L115" s="46"/>
      <c r="M115" s="58"/>
      <c r="N115" s="58"/>
      <c r="O115" s="59"/>
      <c r="P115" s="35"/>
      <c r="Q115" s="38"/>
    </row>
    <row r="116" spans="2:17" ht="18.600000000000001" customHeight="1">
      <c r="B116" s="23" t="s">
        <v>175</v>
      </c>
      <c r="C116" s="58">
        <v>6</v>
      </c>
      <c r="D116" s="58">
        <v>8</v>
      </c>
      <c r="E116" s="59">
        <v>10</v>
      </c>
      <c r="F116" s="35">
        <v>11</v>
      </c>
      <c r="G116" s="38">
        <f>C116-F116</f>
        <v>-5</v>
      </c>
      <c r="L116" s="46"/>
      <c r="M116" s="58"/>
      <c r="N116" s="58"/>
      <c r="O116" s="59"/>
      <c r="P116" s="35"/>
      <c r="Q116" s="38"/>
    </row>
    <row r="117" spans="2:17" ht="18.600000000000001" customHeight="1">
      <c r="B117" s="23" t="s">
        <v>176</v>
      </c>
      <c r="C117" s="58">
        <v>7</v>
      </c>
      <c r="D117" s="58">
        <v>8</v>
      </c>
      <c r="E117" s="59">
        <v>8</v>
      </c>
      <c r="F117" s="35">
        <v>8</v>
      </c>
      <c r="G117" s="38">
        <f>C117-F117</f>
        <v>-1</v>
      </c>
      <c r="L117" s="46"/>
      <c r="M117" s="58"/>
      <c r="N117" s="58"/>
      <c r="O117" s="59"/>
      <c r="P117" s="35"/>
      <c r="Q117" s="38"/>
    </row>
    <row r="118" spans="2:17">
      <c r="B118" s="49" t="s">
        <v>170</v>
      </c>
    </row>
  </sheetData>
  <sortState xmlns:xlrd2="http://schemas.microsoft.com/office/spreadsheetml/2017/richdata2" ref="B7:F83">
    <sortCondition ref="F7:F83"/>
  </sortState>
  <conditionalFormatting sqref="G114:G117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Q114:Q117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4E5A2EC3-6453-48EB-9776-7506CBA1CB7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68632952-97D3-48B3-AFAA-0D26389642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'1.4.'!M120:P120</xm:f>
              <xm:sqref>Q114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9A11-C9A6-4CA4-8ED9-D1FB34911C30}">
  <sheetPr>
    <pageSetUpPr fitToPage="1"/>
  </sheetPr>
  <dimension ref="A1:Q107"/>
  <sheetViews>
    <sheetView workbookViewId="0"/>
  </sheetViews>
  <sheetFormatPr defaultColWidth="8.85546875" defaultRowHeight="11.45"/>
  <cols>
    <col min="1" max="1" width="26.28515625" style="3" customWidth="1"/>
    <col min="2" max="2" width="24.42578125" style="3" bestFit="1" customWidth="1"/>
    <col min="3" max="5" width="10.7109375" style="3" customWidth="1"/>
    <col min="6" max="9" width="8.85546875" style="3"/>
    <col min="10" max="10" width="16.7109375" style="3" customWidth="1"/>
    <col min="11" max="16384" width="8.85546875" style="3"/>
  </cols>
  <sheetData>
    <row r="1" spans="1:17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4.2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3.9">
      <c r="A4" s="5"/>
      <c r="B4" s="5" t="s">
        <v>177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>
      <c r="A5" s="49"/>
      <c r="B5" s="49" t="s">
        <v>130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7" spans="1:17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29"/>
      <c r="P7" s="29"/>
      <c r="Q7" s="29"/>
    </row>
    <row r="8" spans="1:17">
      <c r="A8" s="49"/>
      <c r="B8" s="49"/>
      <c r="C8" s="25">
        <v>2019</v>
      </c>
      <c r="D8" s="25">
        <v>2020</v>
      </c>
      <c r="E8" s="25">
        <v>2021</v>
      </c>
      <c r="F8" s="49"/>
      <c r="G8" s="49"/>
      <c r="H8" s="49"/>
      <c r="I8" s="49"/>
      <c r="J8" s="49"/>
      <c r="K8" s="49"/>
      <c r="L8" s="49"/>
      <c r="M8" s="49"/>
      <c r="N8" s="15"/>
      <c r="O8" s="60"/>
      <c r="P8" s="60"/>
      <c r="Q8" s="60"/>
    </row>
    <row r="9" spans="1:17">
      <c r="A9" s="49"/>
      <c r="B9" s="10" t="s">
        <v>51</v>
      </c>
      <c r="C9" s="49">
        <v>88</v>
      </c>
      <c r="D9" s="49">
        <v>88</v>
      </c>
      <c r="E9" s="49">
        <v>87</v>
      </c>
      <c r="F9" s="49"/>
      <c r="G9" s="49"/>
      <c r="H9" s="49"/>
      <c r="I9" s="49"/>
      <c r="J9" s="49"/>
      <c r="K9" s="49"/>
      <c r="L9" s="49"/>
      <c r="M9" s="49"/>
      <c r="N9" s="15"/>
      <c r="O9" s="60"/>
      <c r="P9" s="60"/>
      <c r="Q9" s="60"/>
    </row>
    <row r="10" spans="1:17">
      <c r="A10" s="49"/>
      <c r="B10" s="10" t="s">
        <v>81</v>
      </c>
      <c r="C10" s="49">
        <v>88</v>
      </c>
      <c r="D10" s="49">
        <v>88</v>
      </c>
      <c r="E10" s="49">
        <v>87</v>
      </c>
      <c r="F10" s="49"/>
      <c r="G10" s="49"/>
      <c r="H10" s="49"/>
      <c r="I10" s="49"/>
      <c r="J10" s="49"/>
      <c r="K10" s="29"/>
      <c r="L10" s="29"/>
      <c r="M10" s="29"/>
      <c r="N10" s="15"/>
      <c r="O10" s="57"/>
      <c r="P10" s="57"/>
      <c r="Q10" s="57"/>
    </row>
    <row r="11" spans="1:17" ht="13.9" customHeight="1">
      <c r="A11" s="49"/>
      <c r="B11" s="10" t="s">
        <v>58</v>
      </c>
      <c r="C11" s="49">
        <v>88</v>
      </c>
      <c r="D11" s="49">
        <v>85</v>
      </c>
      <c r="E11" s="49">
        <v>86</v>
      </c>
      <c r="F11" s="49"/>
      <c r="G11" s="49"/>
      <c r="H11" s="49"/>
      <c r="I11" s="49"/>
      <c r="J11" s="15"/>
      <c r="K11" s="49"/>
      <c r="L11" s="49"/>
      <c r="M11" s="49"/>
      <c r="N11" s="49"/>
      <c r="O11" s="49"/>
      <c r="P11" s="49"/>
      <c r="Q11" s="49"/>
    </row>
    <row r="12" spans="1:17" ht="13.9" customHeight="1">
      <c r="A12" s="49"/>
      <c r="B12" s="10" t="s">
        <v>53</v>
      </c>
      <c r="C12" s="49">
        <v>85</v>
      </c>
      <c r="D12" s="49">
        <v>85</v>
      </c>
      <c r="E12" s="49">
        <v>85</v>
      </c>
      <c r="F12" s="49"/>
      <c r="G12" s="49"/>
      <c r="H12" s="49"/>
      <c r="I12" s="49"/>
      <c r="J12" s="15"/>
      <c r="K12" s="49"/>
      <c r="L12" s="49"/>
      <c r="M12" s="49"/>
      <c r="N12" s="49"/>
      <c r="O12" s="49"/>
      <c r="P12" s="49"/>
      <c r="Q12" s="49"/>
    </row>
    <row r="13" spans="1:17" ht="13.9" customHeight="1">
      <c r="A13" s="49"/>
      <c r="B13" s="10" t="s">
        <v>54</v>
      </c>
      <c r="C13" s="49">
        <v>85</v>
      </c>
      <c r="D13" s="49">
        <v>85</v>
      </c>
      <c r="E13" s="49">
        <v>85</v>
      </c>
      <c r="F13" s="49"/>
      <c r="G13" s="49"/>
      <c r="H13" s="49"/>
      <c r="I13" s="49"/>
      <c r="J13" s="15"/>
      <c r="K13" s="49"/>
      <c r="L13" s="49"/>
      <c r="M13" s="49"/>
      <c r="N13" s="49"/>
      <c r="O13" s="49"/>
      <c r="P13" s="49"/>
      <c r="Q13" s="49"/>
    </row>
    <row r="14" spans="1:17" ht="13.9" customHeight="1">
      <c r="A14" s="49"/>
      <c r="B14" s="10" t="s">
        <v>59</v>
      </c>
      <c r="C14" s="49">
        <v>85</v>
      </c>
      <c r="D14" s="49">
        <v>84</v>
      </c>
      <c r="E14" s="49">
        <v>84</v>
      </c>
      <c r="F14" s="49"/>
      <c r="G14" s="49"/>
      <c r="H14" s="49"/>
      <c r="I14" s="49"/>
      <c r="J14" s="15"/>
      <c r="K14" s="49"/>
      <c r="L14" s="49"/>
      <c r="M14" s="49"/>
      <c r="N14" s="49"/>
      <c r="O14" s="49"/>
      <c r="P14" s="49"/>
      <c r="Q14" s="49"/>
    </row>
    <row r="15" spans="1:17" ht="13.9" customHeight="1">
      <c r="A15" s="49"/>
      <c r="B15" s="10" t="s">
        <v>52</v>
      </c>
      <c r="C15" s="49">
        <v>84</v>
      </c>
      <c r="D15" s="49">
        <v>85</v>
      </c>
      <c r="E15" s="49">
        <v>85</v>
      </c>
      <c r="F15" s="49"/>
      <c r="G15" s="49"/>
      <c r="H15" s="49"/>
      <c r="I15" s="49"/>
      <c r="J15" s="15"/>
      <c r="K15" s="49"/>
      <c r="L15" s="49"/>
      <c r="M15" s="49"/>
      <c r="N15" s="49"/>
      <c r="O15" s="29"/>
      <c r="P15" s="29"/>
      <c r="Q15" s="29"/>
    </row>
    <row r="16" spans="1:17" ht="13.9" customHeight="1">
      <c r="A16" s="49"/>
      <c r="B16" s="10" t="s">
        <v>56</v>
      </c>
      <c r="C16" s="49">
        <v>82</v>
      </c>
      <c r="D16" s="49">
        <v>82</v>
      </c>
      <c r="E16" s="49">
        <v>82</v>
      </c>
      <c r="F16" s="49"/>
      <c r="G16" s="49"/>
      <c r="H16" s="49"/>
      <c r="I16" s="49"/>
      <c r="J16" s="15"/>
      <c r="K16" s="49"/>
      <c r="L16" s="49"/>
      <c r="M16" s="49"/>
      <c r="N16" s="36"/>
      <c r="O16" s="57"/>
      <c r="P16" s="57"/>
      <c r="Q16" s="57"/>
    </row>
    <row r="17" spans="2:10" ht="13.9" customHeight="1">
      <c r="B17" s="10" t="s">
        <v>63</v>
      </c>
      <c r="C17" s="49">
        <v>81</v>
      </c>
      <c r="D17" s="49">
        <v>80</v>
      </c>
      <c r="E17" s="49">
        <v>80</v>
      </c>
      <c r="F17" s="49"/>
      <c r="G17" s="49"/>
      <c r="H17" s="49"/>
      <c r="I17" s="49"/>
      <c r="J17" s="15"/>
    </row>
    <row r="18" spans="2:10" ht="13.9" customHeight="1">
      <c r="B18" s="10" t="s">
        <v>65</v>
      </c>
      <c r="C18" s="49">
        <v>80</v>
      </c>
      <c r="D18" s="49">
        <v>80</v>
      </c>
      <c r="E18" s="49">
        <v>80</v>
      </c>
      <c r="F18" s="49"/>
      <c r="G18" s="49"/>
      <c r="H18" s="49"/>
      <c r="I18" s="49"/>
      <c r="J18" s="15"/>
    </row>
    <row r="19" spans="2:10" ht="13.9" customHeight="1">
      <c r="B19" s="10" t="s">
        <v>73</v>
      </c>
      <c r="C19" s="49">
        <v>78</v>
      </c>
      <c r="D19" s="49">
        <v>77</v>
      </c>
      <c r="E19" s="49">
        <v>77</v>
      </c>
      <c r="F19" s="49"/>
      <c r="G19" s="49"/>
      <c r="H19" s="49"/>
      <c r="I19" s="49"/>
      <c r="J19" s="15"/>
    </row>
    <row r="20" spans="2:10" ht="13.9" customHeight="1">
      <c r="B20" s="10" t="s">
        <v>55</v>
      </c>
      <c r="C20" s="49">
        <v>76</v>
      </c>
      <c r="D20" s="49">
        <v>77</v>
      </c>
      <c r="E20" s="49">
        <v>76</v>
      </c>
      <c r="F20" s="49"/>
      <c r="G20" s="49"/>
      <c r="H20" s="49"/>
      <c r="I20" s="49"/>
      <c r="J20" s="15"/>
    </row>
    <row r="21" spans="2:10" ht="13.9" customHeight="1">
      <c r="B21" s="10" t="s">
        <v>64</v>
      </c>
      <c r="C21" s="49">
        <v>74</v>
      </c>
      <c r="D21" s="49">
        <v>77</v>
      </c>
      <c r="E21" s="49">
        <v>77</v>
      </c>
      <c r="F21" s="49"/>
      <c r="G21" s="49"/>
      <c r="H21" s="49"/>
      <c r="I21" s="49"/>
      <c r="J21" s="15"/>
    </row>
    <row r="22" spans="2:10" ht="13.9" customHeight="1">
      <c r="B22" s="10" t="s">
        <v>178</v>
      </c>
      <c r="C22" s="49">
        <v>74</v>
      </c>
      <c r="D22" s="49">
        <v>76</v>
      </c>
      <c r="E22" s="49">
        <v>77</v>
      </c>
      <c r="F22" s="49"/>
      <c r="G22" s="49"/>
      <c r="H22" s="49"/>
      <c r="I22" s="49"/>
      <c r="J22" s="15"/>
    </row>
    <row r="23" spans="2:10" ht="13.9" customHeight="1">
      <c r="B23" s="10" t="s">
        <v>72</v>
      </c>
      <c r="C23" s="49">
        <v>74</v>
      </c>
      <c r="D23" s="49">
        <v>75</v>
      </c>
      <c r="E23" s="49">
        <v>74</v>
      </c>
      <c r="F23" s="49"/>
      <c r="G23" s="49"/>
      <c r="H23" s="49"/>
      <c r="I23" s="49"/>
      <c r="J23" s="15"/>
    </row>
    <row r="24" spans="2:10" ht="13.9" customHeight="1">
      <c r="B24" s="10" t="s">
        <v>66</v>
      </c>
      <c r="C24" s="49">
        <v>74</v>
      </c>
      <c r="D24" s="49">
        <v>75</v>
      </c>
      <c r="E24" s="49">
        <v>78</v>
      </c>
      <c r="F24" s="49"/>
      <c r="G24" s="49"/>
      <c r="H24" s="49"/>
      <c r="I24" s="49"/>
      <c r="J24" s="15"/>
    </row>
    <row r="25" spans="2:10" ht="13.9" customHeight="1">
      <c r="B25" s="10" t="s">
        <v>61</v>
      </c>
      <c r="C25" s="49">
        <v>74</v>
      </c>
      <c r="D25" s="49">
        <v>72</v>
      </c>
      <c r="E25" s="49">
        <v>74</v>
      </c>
      <c r="F25" s="49"/>
      <c r="G25" s="49"/>
      <c r="H25" s="49"/>
      <c r="I25" s="49"/>
      <c r="J25" s="15"/>
    </row>
    <row r="26" spans="2:10" ht="13.9" customHeight="1">
      <c r="B26" s="10" t="s">
        <v>69</v>
      </c>
      <c r="C26" s="49">
        <v>73</v>
      </c>
      <c r="D26" s="49">
        <v>77</v>
      </c>
      <c r="E26" s="49">
        <v>77</v>
      </c>
      <c r="F26" s="49"/>
      <c r="G26" s="49"/>
      <c r="H26" s="49"/>
      <c r="I26" s="49"/>
      <c r="J26" s="15"/>
    </row>
    <row r="27" spans="2:10" ht="13.9" customHeight="1">
      <c r="B27" s="10" t="s">
        <v>71</v>
      </c>
      <c r="C27" s="49">
        <v>73</v>
      </c>
      <c r="D27" s="49">
        <v>76</v>
      </c>
      <c r="E27" s="49">
        <v>75</v>
      </c>
      <c r="F27" s="49"/>
      <c r="G27" s="49"/>
      <c r="H27" s="49"/>
      <c r="I27" s="49"/>
      <c r="J27" s="15"/>
    </row>
    <row r="28" spans="2:10" ht="13.9" customHeight="1">
      <c r="B28" s="10" t="s">
        <v>84</v>
      </c>
      <c r="C28" s="49">
        <v>73</v>
      </c>
      <c r="D28" s="49">
        <v>74</v>
      </c>
      <c r="E28" s="49">
        <v>73</v>
      </c>
      <c r="F28" s="49"/>
      <c r="G28" s="49"/>
      <c r="H28" s="49"/>
      <c r="I28" s="49"/>
      <c r="J28" s="15"/>
    </row>
    <row r="29" spans="2:10" ht="13.9" customHeight="1">
      <c r="B29" s="10" t="s">
        <v>145</v>
      </c>
      <c r="C29" s="49">
        <v>73</v>
      </c>
      <c r="D29" s="49">
        <v>71</v>
      </c>
      <c r="E29" s="49">
        <v>71</v>
      </c>
      <c r="F29" s="49"/>
      <c r="G29" s="49"/>
      <c r="H29" s="49"/>
      <c r="I29" s="49"/>
      <c r="J29" s="15"/>
    </row>
    <row r="30" spans="2:10" ht="13.9" customHeight="1">
      <c r="B30" s="10" t="s">
        <v>78</v>
      </c>
      <c r="C30" s="49">
        <v>71</v>
      </c>
      <c r="D30" s="49">
        <v>69</v>
      </c>
      <c r="E30" s="49">
        <v>69</v>
      </c>
      <c r="F30" s="49"/>
      <c r="G30" s="49"/>
      <c r="H30" s="49"/>
      <c r="I30" s="49"/>
      <c r="J30" s="15"/>
    </row>
    <row r="31" spans="2:10" ht="13.9" customHeight="1">
      <c r="B31" s="10" t="s">
        <v>179</v>
      </c>
      <c r="C31" s="49">
        <v>70</v>
      </c>
      <c r="D31" s="49">
        <v>66</v>
      </c>
      <c r="E31" s="49">
        <v>66</v>
      </c>
      <c r="F31" s="49"/>
      <c r="G31" s="49"/>
      <c r="H31" s="49"/>
      <c r="I31" s="49"/>
      <c r="J31" s="15"/>
    </row>
    <row r="32" spans="2:10" ht="13.9" customHeight="1">
      <c r="B32" s="10" t="s">
        <v>62</v>
      </c>
      <c r="C32" s="49">
        <v>69</v>
      </c>
      <c r="D32" s="49">
        <v>71</v>
      </c>
      <c r="E32" s="49">
        <v>71</v>
      </c>
      <c r="F32" s="49"/>
      <c r="G32" s="49"/>
      <c r="H32" s="49"/>
      <c r="I32" s="49"/>
      <c r="J32" s="15"/>
    </row>
    <row r="33" spans="2:10" ht="13.9" customHeight="1">
      <c r="B33" s="10" t="s">
        <v>133</v>
      </c>
      <c r="C33" s="49">
        <v>68</v>
      </c>
      <c r="D33" s="49">
        <v>68</v>
      </c>
      <c r="E33" s="49">
        <v>68</v>
      </c>
      <c r="F33" s="49"/>
      <c r="G33" s="49"/>
      <c r="H33" s="49"/>
      <c r="I33" s="49"/>
      <c r="J33" s="15"/>
    </row>
    <row r="34" spans="2:10" ht="13.9" customHeight="1">
      <c r="B34" s="10" t="s">
        <v>57</v>
      </c>
      <c r="C34" s="49">
        <v>68</v>
      </c>
      <c r="D34" s="49">
        <v>65</v>
      </c>
      <c r="E34" s="49">
        <v>65</v>
      </c>
      <c r="F34" s="49"/>
      <c r="G34" s="49"/>
      <c r="H34" s="49"/>
      <c r="I34" s="49"/>
      <c r="J34" s="15"/>
    </row>
    <row r="35" spans="2:10" ht="13.9" customHeight="1">
      <c r="B35" s="10" t="s">
        <v>94</v>
      </c>
      <c r="C35" s="49">
        <v>67</v>
      </c>
      <c r="D35" s="49">
        <v>67</v>
      </c>
      <c r="E35" s="49">
        <v>67</v>
      </c>
      <c r="F35" s="49"/>
      <c r="G35" s="49"/>
      <c r="H35" s="49"/>
      <c r="I35" s="49"/>
      <c r="J35" s="15"/>
    </row>
    <row r="36" spans="2:10" ht="13.9" customHeight="1">
      <c r="B36" s="10" t="s">
        <v>60</v>
      </c>
      <c r="C36" s="49">
        <v>67</v>
      </c>
      <c r="D36" s="49">
        <v>67</v>
      </c>
      <c r="E36" s="49">
        <v>69</v>
      </c>
      <c r="F36" s="49"/>
      <c r="G36" s="49"/>
      <c r="H36" s="49"/>
      <c r="I36" s="49"/>
      <c r="J36" s="15"/>
    </row>
    <row r="37" spans="2:10" ht="13.9" customHeight="1">
      <c r="B37" s="10" t="s">
        <v>180</v>
      </c>
      <c r="C37" s="49">
        <v>65</v>
      </c>
      <c r="D37" s="49">
        <v>64</v>
      </c>
      <c r="E37" s="49">
        <v>62</v>
      </c>
      <c r="F37" s="49"/>
      <c r="G37" s="49"/>
      <c r="H37" s="49"/>
      <c r="I37" s="49"/>
      <c r="J37" s="15"/>
    </row>
    <row r="38" spans="2:10" ht="13.9" customHeight="1">
      <c r="B38" s="10" t="s">
        <v>181</v>
      </c>
      <c r="C38" s="49">
        <v>64</v>
      </c>
      <c r="D38" s="49">
        <v>63</v>
      </c>
      <c r="E38" s="49">
        <v>64</v>
      </c>
      <c r="F38" s="49"/>
      <c r="G38" s="49"/>
      <c r="H38" s="49"/>
      <c r="I38" s="49"/>
      <c r="J38" s="15"/>
    </row>
    <row r="39" spans="2:10" ht="13.9" customHeight="1">
      <c r="B39" s="10" t="s">
        <v>68</v>
      </c>
      <c r="C39" s="49">
        <v>63</v>
      </c>
      <c r="D39" s="49">
        <v>63</v>
      </c>
      <c r="E39" s="49">
        <v>62</v>
      </c>
      <c r="F39" s="49"/>
      <c r="G39" s="49"/>
      <c r="H39" s="49"/>
      <c r="I39" s="49"/>
      <c r="J39" s="15"/>
    </row>
    <row r="40" spans="2:10" ht="13.9" customHeight="1">
      <c r="B40" s="10" t="s">
        <v>142</v>
      </c>
      <c r="C40" s="49">
        <v>62</v>
      </c>
      <c r="D40" s="49">
        <v>61</v>
      </c>
      <c r="E40" s="49">
        <v>59</v>
      </c>
      <c r="F40" s="49"/>
      <c r="G40" s="49"/>
      <c r="H40" s="49"/>
      <c r="I40" s="49"/>
      <c r="J40" s="15"/>
    </row>
    <row r="41" spans="2:10" ht="13.9" customHeight="1">
      <c r="B41" s="10" t="s">
        <v>92</v>
      </c>
      <c r="C41" s="49">
        <v>62</v>
      </c>
      <c r="D41" s="49">
        <v>61</v>
      </c>
      <c r="E41" s="49">
        <v>62</v>
      </c>
      <c r="F41" s="49"/>
      <c r="G41" s="49"/>
      <c r="H41" s="49"/>
      <c r="I41" s="49"/>
      <c r="J41" s="15"/>
    </row>
    <row r="42" spans="2:10" ht="13.9" customHeight="1">
      <c r="B42" s="10" t="s">
        <v>86</v>
      </c>
      <c r="C42" s="49">
        <v>61</v>
      </c>
      <c r="D42" s="49">
        <v>62</v>
      </c>
      <c r="E42" s="49">
        <v>62</v>
      </c>
      <c r="F42" s="49"/>
      <c r="G42" s="49"/>
      <c r="H42" s="49"/>
      <c r="I42" s="49"/>
      <c r="J42" s="15"/>
    </row>
    <row r="43" spans="2:10" ht="13.9" customHeight="1">
      <c r="B43" s="10" t="s">
        <v>79</v>
      </c>
      <c r="C43" s="49">
        <v>61</v>
      </c>
      <c r="D43" s="49">
        <v>60</v>
      </c>
      <c r="E43" s="49">
        <v>60</v>
      </c>
      <c r="F43" s="49"/>
      <c r="G43" s="49"/>
      <c r="H43" s="49"/>
      <c r="I43" s="49"/>
      <c r="J43" s="15"/>
    </row>
    <row r="44" spans="2:10" ht="13.9" customHeight="1">
      <c r="B44" s="10" t="s">
        <v>75</v>
      </c>
      <c r="C44" s="49">
        <v>59</v>
      </c>
      <c r="D44" s="49">
        <v>60</v>
      </c>
      <c r="E44" s="49">
        <v>60</v>
      </c>
      <c r="F44" s="49"/>
      <c r="G44" s="49"/>
      <c r="H44" s="49"/>
      <c r="I44" s="49"/>
      <c r="J44" s="15"/>
    </row>
    <row r="45" spans="2:10" ht="13.9" customHeight="1">
      <c r="B45" s="10" t="s">
        <v>182</v>
      </c>
      <c r="C45" s="49">
        <v>59</v>
      </c>
      <c r="D45" s="49">
        <v>59</v>
      </c>
      <c r="E45" s="49">
        <v>59</v>
      </c>
      <c r="F45" s="49"/>
      <c r="G45" s="49"/>
      <c r="H45" s="49"/>
      <c r="I45" s="49"/>
      <c r="J45" s="15"/>
    </row>
    <row r="46" spans="2:10" ht="13.9" customHeight="1">
      <c r="B46" s="10" t="s">
        <v>85</v>
      </c>
      <c r="C46" s="49">
        <v>59</v>
      </c>
      <c r="D46" s="49">
        <v>57</v>
      </c>
      <c r="E46" s="49">
        <v>56</v>
      </c>
      <c r="F46" s="49"/>
      <c r="G46" s="49"/>
      <c r="H46" s="49"/>
      <c r="I46" s="49"/>
      <c r="J46" s="15"/>
    </row>
    <row r="47" spans="2:10" ht="13.9" customHeight="1">
      <c r="B47" s="10" t="s">
        <v>183</v>
      </c>
      <c r="C47" s="49">
        <v>58</v>
      </c>
      <c r="D47" s="49">
        <v>58</v>
      </c>
      <c r="E47" s="49">
        <v>58</v>
      </c>
      <c r="F47" s="49"/>
      <c r="G47" s="49"/>
      <c r="H47" s="49"/>
      <c r="I47" s="49"/>
      <c r="J47" s="15"/>
    </row>
    <row r="48" spans="2:10" ht="13.9" customHeight="1">
      <c r="B48" s="10" t="s">
        <v>137</v>
      </c>
      <c r="C48" s="49">
        <v>58</v>
      </c>
      <c r="D48" s="49">
        <v>57</v>
      </c>
      <c r="E48" s="49">
        <v>56</v>
      </c>
      <c r="F48" s="49"/>
      <c r="G48" s="49"/>
      <c r="H48" s="49"/>
      <c r="I48" s="49"/>
      <c r="J48" s="15"/>
    </row>
    <row r="49" spans="2:10" ht="13.9" customHeight="1">
      <c r="B49" s="10" t="s">
        <v>88</v>
      </c>
      <c r="C49" s="49">
        <v>57</v>
      </c>
      <c r="D49" s="49">
        <v>60</v>
      </c>
      <c r="E49" s="49">
        <v>60</v>
      </c>
      <c r="F49" s="49"/>
      <c r="G49" s="49"/>
      <c r="H49" s="49"/>
      <c r="I49" s="49"/>
      <c r="J49" s="15"/>
    </row>
    <row r="50" spans="2:10" ht="13.9" customHeight="1">
      <c r="B50" s="10" t="s">
        <v>99</v>
      </c>
      <c r="C50" s="49">
        <v>56</v>
      </c>
      <c r="D50" s="49">
        <v>56</v>
      </c>
      <c r="E50" s="49">
        <v>58</v>
      </c>
      <c r="F50" s="49"/>
      <c r="G50" s="49"/>
      <c r="H50" s="49"/>
      <c r="I50" s="49"/>
      <c r="J50" s="15"/>
    </row>
    <row r="51" spans="2:10" ht="13.9" customHeight="1">
      <c r="B51" s="10" t="s">
        <v>184</v>
      </c>
      <c r="C51" s="49">
        <v>56</v>
      </c>
      <c r="D51" s="49">
        <v>56</v>
      </c>
      <c r="E51" s="49">
        <v>55</v>
      </c>
      <c r="F51" s="49"/>
      <c r="G51" s="49"/>
      <c r="H51" s="49"/>
      <c r="I51" s="49"/>
      <c r="J51" s="15"/>
    </row>
    <row r="52" spans="2:10" ht="13.9" customHeight="1">
      <c r="B52" s="10" t="s">
        <v>91</v>
      </c>
      <c r="C52" s="49">
        <v>56</v>
      </c>
      <c r="D52" s="49">
        <v>53</v>
      </c>
      <c r="E52" s="49">
        <v>53</v>
      </c>
      <c r="F52" s="49"/>
      <c r="G52" s="49"/>
      <c r="H52" s="49"/>
      <c r="I52" s="49"/>
      <c r="J52" s="15"/>
    </row>
    <row r="53" spans="2:10" ht="13.9" customHeight="1">
      <c r="B53" s="10" t="s">
        <v>185</v>
      </c>
      <c r="C53" s="49">
        <v>55</v>
      </c>
      <c r="D53" s="49"/>
      <c r="E53" s="49"/>
      <c r="F53" s="49"/>
      <c r="G53" s="49"/>
      <c r="H53" s="49"/>
      <c r="I53" s="49"/>
      <c r="J53" s="15"/>
    </row>
    <row r="54" spans="2:10" ht="13.9" customHeight="1">
      <c r="B54" s="10" t="s">
        <v>146</v>
      </c>
      <c r="C54" s="49">
        <v>55</v>
      </c>
      <c r="D54" s="49">
        <v>60</v>
      </c>
      <c r="E54" s="49">
        <v>61</v>
      </c>
      <c r="F54" s="49"/>
      <c r="G54" s="49"/>
      <c r="H54" s="49"/>
      <c r="I54" s="49"/>
      <c r="J54" s="15"/>
    </row>
    <row r="55" spans="2:10" ht="13.9" customHeight="1">
      <c r="B55" s="10" t="s">
        <v>186</v>
      </c>
      <c r="C55" s="49">
        <v>55</v>
      </c>
      <c r="D55" s="49">
        <v>56</v>
      </c>
      <c r="E55" s="49">
        <v>56</v>
      </c>
      <c r="F55" s="49"/>
      <c r="G55" s="49"/>
      <c r="H55" s="49"/>
      <c r="I55" s="49"/>
      <c r="J55" s="15"/>
    </row>
    <row r="56" spans="2:10" ht="13.9" customHeight="1">
      <c r="B56" s="10" t="s">
        <v>187</v>
      </c>
      <c r="C56" s="49">
        <v>55</v>
      </c>
      <c r="D56" s="49">
        <v>55</v>
      </c>
      <c r="E56" s="49">
        <v>55</v>
      </c>
      <c r="F56" s="49"/>
      <c r="G56" s="49"/>
      <c r="H56" s="49"/>
      <c r="I56" s="49"/>
      <c r="J56" s="15"/>
    </row>
    <row r="57" spans="2:10" ht="13.9" customHeight="1">
      <c r="B57" s="10" t="s">
        <v>131</v>
      </c>
      <c r="C57" s="49">
        <v>54</v>
      </c>
      <c r="D57" s="49">
        <v>54</v>
      </c>
      <c r="E57" s="49">
        <v>56</v>
      </c>
      <c r="F57" s="49"/>
      <c r="G57" s="49"/>
      <c r="H57" s="49"/>
      <c r="I57" s="49"/>
      <c r="J57" s="15"/>
    </row>
    <row r="58" spans="2:10" ht="13.9" customHeight="1">
      <c r="B58" s="10" t="s">
        <v>188</v>
      </c>
      <c r="C58" s="49">
        <v>54</v>
      </c>
      <c r="D58" s="49">
        <v>53</v>
      </c>
      <c r="E58" s="49">
        <v>54</v>
      </c>
      <c r="F58" s="49"/>
      <c r="G58" s="49"/>
      <c r="H58" s="49"/>
      <c r="I58" s="49"/>
      <c r="J58" s="15"/>
    </row>
    <row r="59" spans="2:10" ht="13.9" customHeight="1">
      <c r="B59" s="49" t="s">
        <v>189</v>
      </c>
      <c r="C59" s="49"/>
      <c r="D59" s="49"/>
      <c r="E59" s="49"/>
      <c r="F59" s="49"/>
      <c r="G59" s="49"/>
      <c r="H59" s="49"/>
      <c r="I59" s="49"/>
      <c r="J59" s="15"/>
    </row>
    <row r="60" spans="2:10" ht="13.9" customHeight="1">
      <c r="B60" s="49"/>
      <c r="C60" s="49"/>
      <c r="D60" s="49"/>
      <c r="E60" s="49"/>
      <c r="F60" s="49"/>
      <c r="G60" s="49"/>
      <c r="H60" s="49"/>
      <c r="I60" s="49"/>
      <c r="J60" s="15"/>
    </row>
    <row r="61" spans="2:10" ht="13.9" customHeight="1">
      <c r="B61" s="49"/>
      <c r="C61" s="49"/>
      <c r="D61" s="49"/>
      <c r="E61" s="49"/>
      <c r="F61" s="49"/>
      <c r="G61" s="49"/>
      <c r="H61" s="49"/>
      <c r="I61" s="49"/>
      <c r="J61" s="15"/>
    </row>
    <row r="62" spans="2:10" ht="13.9" customHeight="1">
      <c r="B62" s="49"/>
      <c r="C62" s="49"/>
      <c r="D62" s="49"/>
      <c r="E62" s="49"/>
      <c r="F62" s="49"/>
      <c r="G62" s="49"/>
      <c r="H62" s="49"/>
      <c r="I62" s="49"/>
      <c r="J62" s="15"/>
    </row>
    <row r="63" spans="2:10" ht="13.9" customHeight="1">
      <c r="B63" s="49"/>
      <c r="C63" s="49"/>
      <c r="D63" s="49"/>
      <c r="E63" s="49"/>
      <c r="F63" s="49"/>
      <c r="G63" s="49"/>
      <c r="H63" s="49"/>
      <c r="I63" s="49"/>
      <c r="J63" s="15"/>
    </row>
    <row r="67" spans="1:5" ht="13.9">
      <c r="A67" s="5"/>
      <c r="B67" s="5" t="s">
        <v>190</v>
      </c>
      <c r="C67" s="49"/>
      <c r="D67" s="49"/>
      <c r="E67" s="49"/>
    </row>
    <row r="70" spans="1:5">
      <c r="A70" s="49"/>
      <c r="B70" s="49"/>
      <c r="C70" s="25">
        <v>2019</v>
      </c>
      <c r="D70" s="25">
        <v>2020</v>
      </c>
      <c r="E70" s="25">
        <v>2021</v>
      </c>
    </row>
    <row r="71" spans="1:5">
      <c r="A71" s="49"/>
      <c r="B71" s="10" t="s">
        <v>51</v>
      </c>
      <c r="C71" s="60">
        <v>88</v>
      </c>
      <c r="D71" s="60">
        <v>88</v>
      </c>
      <c r="E71" s="60">
        <v>87</v>
      </c>
    </row>
    <row r="72" spans="1:5">
      <c r="A72" s="49"/>
      <c r="B72" s="10" t="s">
        <v>134</v>
      </c>
      <c r="C72" s="60">
        <v>63.851851851851855</v>
      </c>
      <c r="D72" s="60">
        <v>63.666666666666664</v>
      </c>
      <c r="E72" s="60">
        <v>63.74074074074074</v>
      </c>
    </row>
    <row r="73" spans="1:5">
      <c r="A73" s="49"/>
      <c r="B73" s="10" t="s">
        <v>92</v>
      </c>
      <c r="C73" s="57">
        <v>62</v>
      </c>
      <c r="D73" s="57">
        <v>61</v>
      </c>
      <c r="E73" s="57">
        <v>62</v>
      </c>
    </row>
    <row r="74" spans="1:5">
      <c r="A74" s="49"/>
      <c r="B74" s="49" t="s">
        <v>189</v>
      </c>
      <c r="C74" s="49"/>
      <c r="D74" s="49"/>
      <c r="E74" s="49"/>
    </row>
    <row r="99" spans="1:5" ht="13.9">
      <c r="A99" s="5"/>
      <c r="B99" s="5" t="s">
        <v>191</v>
      </c>
      <c r="C99" s="49"/>
      <c r="D99" s="49"/>
      <c r="E99" s="49"/>
    </row>
    <row r="102" spans="1:5" ht="22.9">
      <c r="A102" s="49"/>
      <c r="B102" s="49"/>
      <c r="C102" s="18" t="s">
        <v>192</v>
      </c>
      <c r="D102" s="18" t="s">
        <v>193</v>
      </c>
      <c r="E102" s="18" t="s">
        <v>194</v>
      </c>
    </row>
    <row r="103" spans="1:5">
      <c r="A103" s="49"/>
      <c r="B103" s="31" t="s">
        <v>92</v>
      </c>
      <c r="C103" s="57">
        <v>30</v>
      </c>
      <c r="D103" s="57">
        <v>33</v>
      </c>
      <c r="E103" s="57">
        <v>32</v>
      </c>
    </row>
    <row r="106" spans="1:5">
      <c r="A106" s="49"/>
      <c r="B106" s="49"/>
      <c r="C106" s="57">
        <v>-30</v>
      </c>
      <c r="D106" s="57">
        <v>-33</v>
      </c>
      <c r="E106" s="57">
        <v>-32</v>
      </c>
    </row>
    <row r="107" spans="1:5">
      <c r="A107" s="49"/>
      <c r="B107" s="49" t="s">
        <v>189</v>
      </c>
      <c r="C107" s="49"/>
      <c r="D107" s="49"/>
      <c r="E107" s="49"/>
    </row>
  </sheetData>
  <hyperlinks>
    <hyperlink ref="A1" location="Índice!A1" display="Índice" xr:uid="{F3C95E3C-9A04-4829-BA08-DFCC263ABB9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185F15A3-0512-43BF-B234-9BAE3F71CD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'1.5'!C106:E106</xm:f>
              <xm:sqref>F103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B053-0C29-4889-B859-71537A927941}">
  <sheetPr>
    <pageSetUpPr fitToPage="1"/>
  </sheetPr>
  <dimension ref="A1:H14"/>
  <sheetViews>
    <sheetView zoomScaleNormal="100" workbookViewId="0"/>
  </sheetViews>
  <sheetFormatPr defaultColWidth="8.85546875" defaultRowHeight="14.45"/>
  <cols>
    <col min="1" max="1" width="12.42578125" style="1" customWidth="1"/>
    <col min="2" max="2" width="21.5703125" style="1" customWidth="1"/>
    <col min="3" max="3" width="15.7109375" style="1" customWidth="1"/>
    <col min="4" max="4" width="19.5703125" style="1" customWidth="1"/>
    <col min="5" max="8" width="15.7109375" style="1" customWidth="1"/>
    <col min="9" max="16384" width="8.85546875" style="1"/>
  </cols>
  <sheetData>
    <row r="1" spans="1:8">
      <c r="A1" s="17" t="s">
        <v>47</v>
      </c>
    </row>
    <row r="2" spans="1:8" ht="24.2" customHeight="1">
      <c r="A2" s="17"/>
    </row>
    <row r="3" spans="1:8" ht="24.2" customHeight="1">
      <c r="A3" s="17"/>
    </row>
    <row r="4" spans="1:8" ht="24.2" customHeight="1"/>
    <row r="5" spans="1:8">
      <c r="A5" s="5"/>
      <c r="B5" s="5" t="s">
        <v>195</v>
      </c>
    </row>
    <row r="7" spans="1:8" ht="60.6" customHeight="1">
      <c r="B7" s="49"/>
      <c r="C7" s="18" t="s">
        <v>196</v>
      </c>
      <c r="D7" s="18" t="s">
        <v>197</v>
      </c>
      <c r="E7" s="18" t="s">
        <v>198</v>
      </c>
      <c r="F7" s="18" t="s">
        <v>199</v>
      </c>
      <c r="G7" s="18" t="s">
        <v>200</v>
      </c>
      <c r="H7" s="18" t="s">
        <v>201</v>
      </c>
    </row>
    <row r="8" spans="1:8">
      <c r="B8" s="10" t="s">
        <v>202</v>
      </c>
      <c r="C8" s="61">
        <v>82.787618425157333</v>
      </c>
      <c r="D8" s="62">
        <v>71.767994492142293</v>
      </c>
      <c r="E8" s="63">
        <v>80.039173973931213</v>
      </c>
      <c r="F8" s="62">
        <v>82.40740726612232</v>
      </c>
      <c r="G8" s="62">
        <v>81.071937278464986</v>
      </c>
      <c r="H8" s="62">
        <v>77.849003120704936</v>
      </c>
    </row>
    <row r="9" spans="1:8">
      <c r="B9" s="10" t="s">
        <v>203</v>
      </c>
      <c r="C9" s="64">
        <v>89.855072021484375</v>
      </c>
      <c r="D9" s="62">
        <v>81.603775024414063</v>
      </c>
      <c r="E9" s="62">
        <v>80.769233703613281</v>
      </c>
      <c r="F9" s="62">
        <v>73.557693481445313</v>
      </c>
      <c r="G9" s="62">
        <v>85.096153259277344</v>
      </c>
      <c r="H9" s="62">
        <v>77.884613037109375</v>
      </c>
    </row>
    <row r="10" spans="1:8">
      <c r="B10" s="10" t="s">
        <v>204</v>
      </c>
      <c r="C10" s="64">
        <v>88.405799865722656</v>
      </c>
      <c r="D10" s="64">
        <v>88.207550048828125</v>
      </c>
      <c r="E10" s="64">
        <v>86.057693481445313</v>
      </c>
      <c r="F10" s="64">
        <v>77.884613037109375</v>
      </c>
      <c r="G10" s="64">
        <v>84.134613037109375</v>
      </c>
      <c r="H10" s="64">
        <v>77.403846740722656</v>
      </c>
    </row>
    <row r="11" spans="1:8">
      <c r="B11" s="1" t="s">
        <v>205</v>
      </c>
      <c r="G11" s="49"/>
      <c r="H11" s="49"/>
    </row>
    <row r="12" spans="1:8">
      <c r="G12" s="49"/>
      <c r="H12" s="49"/>
    </row>
    <row r="13" spans="1:8">
      <c r="G13" s="49"/>
      <c r="H13" s="49"/>
    </row>
    <row r="14" spans="1:8">
      <c r="G14" s="49"/>
      <c r="H14" s="49"/>
    </row>
  </sheetData>
  <hyperlinks>
    <hyperlink ref="A1" location="Índice!A1" display="Índice" xr:uid="{B00B6EA1-4F0B-4CB1-B0D9-2DD8CE26EAC0}"/>
  </hyperlinks>
  <pageMargins left="0.70866141732283472" right="0.70866141732283472" top="0.74803149606299213" bottom="0.74803149606299213" header="0.31496062992125984" footer="0.31496062992125984"/>
  <pageSetup paperSize="9" scale="94" fitToHeight="2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B8F8-F274-473F-B085-9F9BAD1C909F}">
  <sheetPr>
    <pageSetUpPr fitToPage="1"/>
  </sheetPr>
  <dimension ref="A1:AA79"/>
  <sheetViews>
    <sheetView workbookViewId="0"/>
  </sheetViews>
  <sheetFormatPr defaultColWidth="8.85546875" defaultRowHeight="11.45"/>
  <cols>
    <col min="1" max="1" width="15.5703125" style="7" customWidth="1"/>
    <col min="2" max="2" width="19.28515625" style="7" customWidth="1"/>
    <col min="3" max="13" width="8.85546875" style="7"/>
    <col min="14" max="14" width="10.7109375" style="7" bestFit="1" customWidth="1"/>
    <col min="15" max="16384" width="8.85546875" style="7"/>
  </cols>
  <sheetData>
    <row r="1" spans="1:27" ht="14.45">
      <c r="A1" s="17" t="s">
        <v>47</v>
      </c>
    </row>
    <row r="2" spans="1:27" ht="24.2" customHeight="1">
      <c r="A2" s="17"/>
    </row>
    <row r="3" spans="1:27" ht="24.2" customHeight="1"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24.2" customHeight="1"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13.9">
      <c r="A5" s="9"/>
      <c r="B5" s="9" t="s">
        <v>206</v>
      </c>
    </row>
    <row r="6" spans="1:27">
      <c r="A6" s="8"/>
      <c r="B6" s="8" t="s">
        <v>207</v>
      </c>
    </row>
    <row r="7" spans="1:27">
      <c r="A7" s="8"/>
    </row>
    <row r="8" spans="1:27">
      <c r="C8" s="13">
        <v>2012</v>
      </c>
      <c r="D8" s="13">
        <v>2013</v>
      </c>
      <c r="E8" s="13">
        <v>2014</v>
      </c>
      <c r="F8" s="13">
        <v>2015</v>
      </c>
      <c r="G8" s="13">
        <v>2016</v>
      </c>
      <c r="H8" s="13">
        <v>2017</v>
      </c>
      <c r="I8" s="13">
        <v>2018</v>
      </c>
      <c r="J8" s="13">
        <v>2019</v>
      </c>
      <c r="K8" s="13">
        <v>2020</v>
      </c>
      <c r="L8" s="13">
        <v>2021</v>
      </c>
      <c r="M8" s="19"/>
      <c r="N8" s="14" t="s">
        <v>202</v>
      </c>
      <c r="O8" s="19"/>
    </row>
    <row r="9" spans="1:27">
      <c r="B9" s="10" t="s">
        <v>58</v>
      </c>
      <c r="C9" s="37">
        <v>0.30599999999999999</v>
      </c>
      <c r="D9" s="37">
        <v>0.31900000000000001</v>
      </c>
      <c r="E9" s="37">
        <v>0.33200000000000002</v>
      </c>
      <c r="F9" s="37">
        <v>0.34399999999999997</v>
      </c>
      <c r="G9" s="37">
        <v>0.35499999999999998</v>
      </c>
      <c r="H9" s="37">
        <v>0.36399999999999999</v>
      </c>
      <c r="I9" s="37">
        <v>0.375</v>
      </c>
      <c r="J9" s="37">
        <v>0.38400000000000001</v>
      </c>
      <c r="K9" s="37">
        <v>0.39399999999999996</v>
      </c>
      <c r="L9" s="37">
        <v>0.40299999999999997</v>
      </c>
      <c r="M9" s="37"/>
      <c r="N9" s="37">
        <v>0.35399999999999998</v>
      </c>
      <c r="O9" s="37"/>
    </row>
    <row r="10" spans="1:27">
      <c r="B10" s="10" t="s">
        <v>91</v>
      </c>
      <c r="C10" s="37">
        <v>0.34499999999999997</v>
      </c>
      <c r="D10" s="37">
        <v>0.35200000000000004</v>
      </c>
      <c r="E10" s="37">
        <v>0.35700000000000004</v>
      </c>
      <c r="F10" s="37">
        <v>0.36399999999999999</v>
      </c>
      <c r="G10" s="37">
        <v>0.37</v>
      </c>
      <c r="H10" s="37">
        <v>0.376</v>
      </c>
      <c r="I10" s="37">
        <v>0.38</v>
      </c>
      <c r="J10" s="37">
        <v>0.38700000000000001</v>
      </c>
      <c r="K10" s="37">
        <v>0.39399999999999996</v>
      </c>
      <c r="L10" s="37">
        <v>0.40100000000000002</v>
      </c>
      <c r="M10" s="37"/>
      <c r="N10" s="37">
        <v>0.35399999999999998</v>
      </c>
      <c r="O10" s="37"/>
    </row>
    <row r="11" spans="1:27">
      <c r="B11" s="10" t="s">
        <v>96</v>
      </c>
      <c r="C11" s="37">
        <v>0.32400000000000001</v>
      </c>
      <c r="D11" s="37">
        <v>0.33299999999999996</v>
      </c>
      <c r="E11" s="37">
        <v>0.34200000000000003</v>
      </c>
      <c r="F11" s="37">
        <v>0.35100000000000003</v>
      </c>
      <c r="G11" s="37">
        <v>0.35799999999999998</v>
      </c>
      <c r="H11" s="37">
        <v>0.36499999999999999</v>
      </c>
      <c r="I11" s="37">
        <v>0.371</v>
      </c>
      <c r="J11" s="37">
        <v>0.376</v>
      </c>
      <c r="K11" s="37">
        <v>0.38100000000000001</v>
      </c>
      <c r="L11" s="37">
        <v>0.38799999999999996</v>
      </c>
      <c r="M11" s="37"/>
      <c r="N11" s="37">
        <v>0.35399999999999998</v>
      </c>
      <c r="O11" s="37"/>
    </row>
    <row r="12" spans="1:27">
      <c r="B12" s="10" t="s">
        <v>92</v>
      </c>
      <c r="C12" s="37">
        <v>0.314</v>
      </c>
      <c r="D12" s="37">
        <v>0.32</v>
      </c>
      <c r="E12" s="37">
        <v>0.32899999999999996</v>
      </c>
      <c r="F12" s="37">
        <v>0.33799999999999997</v>
      </c>
      <c r="G12" s="37">
        <v>0.34600000000000003</v>
      </c>
      <c r="H12" s="37">
        <v>0.35499999999999998</v>
      </c>
      <c r="I12" s="37">
        <v>0.36299999999999999</v>
      </c>
      <c r="J12" s="37">
        <v>0.37</v>
      </c>
      <c r="K12" s="37">
        <v>0.375</v>
      </c>
      <c r="L12" s="37">
        <v>0.38100000000000001</v>
      </c>
      <c r="M12" s="37"/>
      <c r="N12" s="37">
        <v>0.35399999999999998</v>
      </c>
      <c r="O12" s="37"/>
    </row>
    <row r="13" spans="1:27">
      <c r="B13" s="10" t="s">
        <v>78</v>
      </c>
      <c r="C13" s="37">
        <v>0.29399999999999998</v>
      </c>
      <c r="D13" s="37">
        <v>0.30399999999999999</v>
      </c>
      <c r="E13" s="37">
        <v>0.313</v>
      </c>
      <c r="F13" s="37">
        <v>0.32299999999999995</v>
      </c>
      <c r="G13" s="37">
        <v>0.33299999999999996</v>
      </c>
      <c r="H13" s="37">
        <v>0.34299999999999997</v>
      </c>
      <c r="I13" s="37">
        <v>0.35100000000000003</v>
      </c>
      <c r="J13" s="37">
        <v>0.35899999999999999</v>
      </c>
      <c r="K13" s="37">
        <v>0.36799999999999999</v>
      </c>
      <c r="L13" s="37">
        <v>0.373</v>
      </c>
      <c r="M13" s="37"/>
      <c r="N13" s="37">
        <v>0.35399999999999998</v>
      </c>
      <c r="O13" s="37"/>
    </row>
    <row r="14" spans="1:27">
      <c r="B14" s="10" t="s">
        <v>65</v>
      </c>
      <c r="C14" s="37">
        <v>0.33899999999999997</v>
      </c>
      <c r="D14" s="37">
        <v>0.34100000000000003</v>
      </c>
      <c r="E14" s="37">
        <v>0.34200000000000003</v>
      </c>
      <c r="F14" s="37">
        <v>0.34600000000000003</v>
      </c>
      <c r="G14" s="37">
        <v>0.34700000000000003</v>
      </c>
      <c r="H14" s="37">
        <v>0.35200000000000004</v>
      </c>
      <c r="I14" s="37">
        <v>0.35499999999999998</v>
      </c>
      <c r="J14" s="37">
        <v>0.35899999999999999</v>
      </c>
      <c r="K14" s="37">
        <v>0.36399999999999999</v>
      </c>
      <c r="L14" s="37">
        <v>0.36899999999999999</v>
      </c>
      <c r="M14" s="37"/>
      <c r="N14" s="37">
        <v>0.35399999999999998</v>
      </c>
      <c r="O14" s="37"/>
    </row>
    <row r="15" spans="1:27">
      <c r="B15" s="10" t="s">
        <v>102</v>
      </c>
      <c r="C15" s="37">
        <v>0.3</v>
      </c>
      <c r="D15" s="37">
        <v>0.30599999999999999</v>
      </c>
      <c r="E15" s="37">
        <v>0.314</v>
      </c>
      <c r="F15" s="37">
        <v>0.32400000000000001</v>
      </c>
      <c r="G15" s="37">
        <v>0.33399999999999996</v>
      </c>
      <c r="H15" s="37">
        <v>0.34100000000000003</v>
      </c>
      <c r="I15" s="37">
        <v>0.34899999999999998</v>
      </c>
      <c r="J15" s="37">
        <v>0.35700000000000004</v>
      </c>
      <c r="K15" s="37">
        <v>0.36399999999999999</v>
      </c>
      <c r="L15" s="37">
        <v>0.36700000000000005</v>
      </c>
      <c r="M15" s="37"/>
      <c r="N15" s="37">
        <v>0.35399999999999998</v>
      </c>
      <c r="O15" s="37"/>
    </row>
    <row r="16" spans="1:27">
      <c r="B16" s="10" t="s">
        <v>132</v>
      </c>
      <c r="C16" s="37">
        <v>0.29199999999999998</v>
      </c>
      <c r="D16" s="37">
        <v>0.29699999999999999</v>
      </c>
      <c r="E16" s="37">
        <v>0.30199999999999999</v>
      </c>
      <c r="F16" s="37">
        <v>0.31</v>
      </c>
      <c r="G16" s="37">
        <v>0.317</v>
      </c>
      <c r="H16" s="37">
        <v>0.32400000000000001</v>
      </c>
      <c r="I16" s="37">
        <v>0.33399999999999996</v>
      </c>
      <c r="J16" s="37">
        <v>0.34299999999999997</v>
      </c>
      <c r="K16" s="37">
        <v>0.35200000000000004</v>
      </c>
      <c r="L16" s="37">
        <v>0.36</v>
      </c>
      <c r="M16" s="37"/>
      <c r="N16" s="37">
        <v>0.35399999999999998</v>
      </c>
      <c r="O16" s="37"/>
    </row>
    <row r="17" spans="2:15">
      <c r="B17" s="10" t="s">
        <v>85</v>
      </c>
      <c r="C17" s="37">
        <v>0.30099999999999999</v>
      </c>
      <c r="D17" s="37">
        <v>0.30299999999999999</v>
      </c>
      <c r="E17" s="37">
        <v>0.309</v>
      </c>
      <c r="F17" s="37">
        <v>0.317</v>
      </c>
      <c r="G17" s="37">
        <v>0.32299999999999995</v>
      </c>
      <c r="H17" s="37">
        <v>0.33100000000000002</v>
      </c>
      <c r="I17" s="37">
        <v>0.33700000000000002</v>
      </c>
      <c r="J17" s="37">
        <v>0.34200000000000003</v>
      </c>
      <c r="K17" s="37">
        <v>0.34899999999999998</v>
      </c>
      <c r="L17" s="37">
        <v>0.35600000000000004</v>
      </c>
      <c r="M17" s="37"/>
      <c r="N17" s="37">
        <v>0.35399999999999998</v>
      </c>
      <c r="O17" s="37"/>
    </row>
    <row r="18" spans="2:15">
      <c r="B18" s="10" t="s">
        <v>54</v>
      </c>
      <c r="C18" s="37">
        <v>0.32299999999999995</v>
      </c>
      <c r="D18" s="37">
        <v>0.32899999999999996</v>
      </c>
      <c r="E18" s="37">
        <v>0.33500000000000002</v>
      </c>
      <c r="F18" s="37">
        <v>0.34</v>
      </c>
      <c r="G18" s="37">
        <v>0.34399999999999997</v>
      </c>
      <c r="H18" s="37">
        <v>0.34499999999999997</v>
      </c>
      <c r="I18" s="37">
        <v>0.34700000000000003</v>
      </c>
      <c r="J18" s="37">
        <v>0.35</v>
      </c>
      <c r="K18" s="37">
        <v>0.35299999999999998</v>
      </c>
      <c r="L18" s="37">
        <v>0.35499999999999998</v>
      </c>
      <c r="M18" s="37"/>
      <c r="N18" s="37">
        <v>0.35399999999999998</v>
      </c>
      <c r="O18" s="37"/>
    </row>
    <row r="19" spans="2:15">
      <c r="B19" s="10" t="s">
        <v>134</v>
      </c>
      <c r="C19" s="37">
        <v>0.29499999999999998</v>
      </c>
      <c r="D19" s="37">
        <v>0.30099999999999999</v>
      </c>
      <c r="E19" s="37">
        <v>0.308</v>
      </c>
      <c r="F19" s="37">
        <v>0.315</v>
      </c>
      <c r="G19" s="37">
        <v>0.32100000000000001</v>
      </c>
      <c r="H19" s="37">
        <v>0.32799999999999996</v>
      </c>
      <c r="I19" s="37">
        <v>0.33500000000000002</v>
      </c>
      <c r="J19" s="37">
        <v>0.34100000000000003</v>
      </c>
      <c r="K19" s="37">
        <v>0.34799999999999998</v>
      </c>
      <c r="L19" s="37">
        <v>0.35399999999999998</v>
      </c>
      <c r="M19" s="37"/>
      <c r="N19" s="37">
        <v>0.35399999999999998</v>
      </c>
      <c r="O19" s="37"/>
    </row>
    <row r="20" spans="2:15">
      <c r="B20" s="10" t="s">
        <v>51</v>
      </c>
      <c r="C20" s="37">
        <v>0.29600000000000004</v>
      </c>
      <c r="D20" s="37">
        <v>0.30599999999999999</v>
      </c>
      <c r="E20" s="37">
        <v>0.313</v>
      </c>
      <c r="F20" s="37">
        <v>0.31900000000000001</v>
      </c>
      <c r="G20" s="37">
        <v>0.32299999999999995</v>
      </c>
      <c r="H20" s="37">
        <v>0.32799999999999996</v>
      </c>
      <c r="I20" s="37">
        <v>0.33200000000000002</v>
      </c>
      <c r="J20" s="37">
        <v>0.33700000000000002</v>
      </c>
      <c r="K20" s="37">
        <v>0.34299999999999997</v>
      </c>
      <c r="L20" s="37">
        <v>0.34899999999999998</v>
      </c>
      <c r="M20" s="37"/>
      <c r="N20" s="37">
        <v>0.35399999999999998</v>
      </c>
      <c r="O20" s="37"/>
    </row>
    <row r="21" spans="2:15">
      <c r="B21" s="10" t="s">
        <v>72</v>
      </c>
      <c r="C21" s="37">
        <v>0.28699999999999998</v>
      </c>
      <c r="D21" s="37">
        <v>0.29299999999999998</v>
      </c>
      <c r="E21" s="37">
        <v>0.3</v>
      </c>
      <c r="F21" s="37">
        <v>0.309</v>
      </c>
      <c r="G21" s="37">
        <v>0.315</v>
      </c>
      <c r="H21" s="37">
        <v>0.32299999999999995</v>
      </c>
      <c r="I21" s="37">
        <v>0.32899999999999996</v>
      </c>
      <c r="J21" s="37">
        <v>0.33399999999999996</v>
      </c>
      <c r="K21" s="37">
        <v>0.34100000000000003</v>
      </c>
      <c r="L21" s="37">
        <v>0.34799999999999998</v>
      </c>
      <c r="M21" s="37"/>
      <c r="N21" s="37">
        <v>0.35399999999999998</v>
      </c>
      <c r="O21" s="37"/>
    </row>
    <row r="22" spans="2:15">
      <c r="B22" s="10" t="s">
        <v>88</v>
      </c>
      <c r="C22" s="37">
        <v>0.26200000000000001</v>
      </c>
      <c r="D22" s="37">
        <v>0.26899999999999996</v>
      </c>
      <c r="E22" s="37">
        <v>0.27600000000000002</v>
      </c>
      <c r="F22" s="37">
        <v>0.28499999999999998</v>
      </c>
      <c r="G22" s="37">
        <v>0.29600000000000004</v>
      </c>
      <c r="H22" s="37">
        <v>0.307</v>
      </c>
      <c r="I22" s="37">
        <v>0.318</v>
      </c>
      <c r="J22" s="37">
        <v>0.32700000000000001</v>
      </c>
      <c r="K22" s="37">
        <v>0.33600000000000002</v>
      </c>
      <c r="L22" s="37">
        <v>0.34499999999999997</v>
      </c>
      <c r="M22" s="37"/>
      <c r="N22" s="37">
        <v>0.35399999999999998</v>
      </c>
      <c r="O22" s="37"/>
    </row>
    <row r="23" spans="2:15">
      <c r="B23" s="10" t="s">
        <v>131</v>
      </c>
      <c r="C23" s="37">
        <v>0.253</v>
      </c>
      <c r="D23" s="37">
        <v>0.26500000000000001</v>
      </c>
      <c r="E23" s="37">
        <v>0.27500000000000002</v>
      </c>
      <c r="F23" s="37">
        <v>0.28499999999999998</v>
      </c>
      <c r="G23" s="37">
        <v>0.29499999999999998</v>
      </c>
      <c r="H23" s="37">
        <v>0.307</v>
      </c>
      <c r="I23" s="37">
        <v>0.317</v>
      </c>
      <c r="J23" s="37">
        <v>0.32600000000000001</v>
      </c>
      <c r="K23" s="37">
        <v>0.33399999999999996</v>
      </c>
      <c r="L23" s="37">
        <v>0.34100000000000003</v>
      </c>
      <c r="M23" s="37"/>
      <c r="N23" s="37">
        <v>0.35399999999999998</v>
      </c>
      <c r="O23" s="37"/>
    </row>
    <row r="24" spans="2:15">
      <c r="B24" s="10" t="s">
        <v>89</v>
      </c>
      <c r="C24" s="37">
        <v>0.26899999999999996</v>
      </c>
      <c r="D24" s="37">
        <v>0.27399999999999997</v>
      </c>
      <c r="E24" s="37">
        <v>0.28000000000000003</v>
      </c>
      <c r="F24" s="37">
        <v>0.28699999999999998</v>
      </c>
      <c r="G24" s="37">
        <v>0.29399999999999998</v>
      </c>
      <c r="H24" s="37">
        <v>0.30199999999999999</v>
      </c>
      <c r="I24" s="37">
        <v>0.308</v>
      </c>
      <c r="J24" s="37">
        <v>0.316</v>
      </c>
      <c r="K24" s="37">
        <v>0.32799999999999996</v>
      </c>
      <c r="L24" s="37">
        <v>0.33799999999999997</v>
      </c>
      <c r="M24" s="37"/>
      <c r="N24" s="37">
        <v>0.35399999999999998</v>
      </c>
      <c r="O24" s="37"/>
    </row>
    <row r="25" spans="2:15">
      <c r="B25" s="10" t="s">
        <v>56</v>
      </c>
      <c r="C25" s="37">
        <v>0.26800000000000002</v>
      </c>
      <c r="D25" s="37">
        <v>0.28000000000000003</v>
      </c>
      <c r="E25" s="37">
        <v>0.28999999999999998</v>
      </c>
      <c r="F25" s="37">
        <v>0.29899999999999999</v>
      </c>
      <c r="G25" s="37">
        <v>0.30599999999999999</v>
      </c>
      <c r="H25" s="37">
        <v>0.313</v>
      </c>
      <c r="I25" s="37">
        <v>0.32</v>
      </c>
      <c r="J25" s="37">
        <v>0.32600000000000001</v>
      </c>
      <c r="K25" s="37">
        <v>0.33100000000000002</v>
      </c>
      <c r="L25" s="37">
        <v>0.33700000000000002</v>
      </c>
      <c r="M25" s="37"/>
      <c r="N25" s="37">
        <v>0.35399999999999998</v>
      </c>
      <c r="O25" s="37"/>
    </row>
    <row r="26" spans="2:15">
      <c r="B26" s="10" t="s">
        <v>71</v>
      </c>
      <c r="C26" s="37">
        <v>0.28999999999999998</v>
      </c>
      <c r="D26" s="37">
        <v>0.29499999999999998</v>
      </c>
      <c r="E26" s="37">
        <v>0.3</v>
      </c>
      <c r="F26" s="37">
        <v>0.30499999999999999</v>
      </c>
      <c r="G26" s="37">
        <v>0.308</v>
      </c>
      <c r="H26" s="37">
        <v>0.313</v>
      </c>
      <c r="I26" s="37">
        <v>0.318</v>
      </c>
      <c r="J26" s="37">
        <v>0.32200000000000001</v>
      </c>
      <c r="K26" s="37">
        <v>0.32700000000000001</v>
      </c>
      <c r="L26" s="37">
        <v>0.33</v>
      </c>
      <c r="M26" s="37"/>
      <c r="N26" s="37">
        <v>0.35399999999999998</v>
      </c>
      <c r="O26" s="37"/>
    </row>
    <row r="27" spans="2:15">
      <c r="B27" s="10" t="s">
        <v>79</v>
      </c>
      <c r="C27" s="37">
        <v>0.29899999999999999</v>
      </c>
      <c r="D27" s="37">
        <v>0.3</v>
      </c>
      <c r="E27" s="37">
        <v>0.30299999999999999</v>
      </c>
      <c r="F27" s="37">
        <v>0.308</v>
      </c>
      <c r="G27" s="37">
        <v>0.313</v>
      </c>
      <c r="H27" s="37">
        <v>0.31900000000000001</v>
      </c>
      <c r="I27" s="37">
        <v>0.32600000000000001</v>
      </c>
      <c r="J27" s="37">
        <v>0.32799999999999996</v>
      </c>
      <c r="K27" s="37">
        <v>0.33</v>
      </c>
      <c r="L27" s="37">
        <v>0.33</v>
      </c>
      <c r="M27" s="37"/>
      <c r="N27" s="37">
        <v>0.35399999999999998</v>
      </c>
      <c r="O27" s="37"/>
    </row>
    <row r="28" spans="2:15">
      <c r="B28" s="10" t="s">
        <v>86</v>
      </c>
      <c r="C28" s="37">
        <v>0.27600000000000002</v>
      </c>
      <c r="D28" s="37">
        <v>0.28300000000000003</v>
      </c>
      <c r="E28" s="37">
        <v>0.29199999999999998</v>
      </c>
      <c r="F28" s="37">
        <v>0.3</v>
      </c>
      <c r="G28" s="37">
        <v>0.30499999999999999</v>
      </c>
      <c r="H28" s="37">
        <v>0.31</v>
      </c>
      <c r="I28" s="37">
        <v>0.315</v>
      </c>
      <c r="J28" s="37">
        <v>0.31900000000000001</v>
      </c>
      <c r="K28" s="37">
        <v>0.32200000000000001</v>
      </c>
      <c r="L28" s="37">
        <v>0.32500000000000001</v>
      </c>
      <c r="M28" s="37"/>
      <c r="N28" s="37">
        <v>0.35399999999999998</v>
      </c>
      <c r="O28" s="37"/>
    </row>
    <row r="29" spans="2:15">
      <c r="B29" s="10" t="s">
        <v>100</v>
      </c>
      <c r="C29" s="37">
        <v>0.25800000000000001</v>
      </c>
      <c r="D29" s="37">
        <v>0.26</v>
      </c>
      <c r="E29" s="37">
        <v>0.26400000000000001</v>
      </c>
      <c r="F29" s="37">
        <v>0.27399999999999997</v>
      </c>
      <c r="G29" s="37">
        <v>0.28199999999999997</v>
      </c>
      <c r="H29" s="37">
        <v>0.29100000000000004</v>
      </c>
      <c r="I29" s="37">
        <v>0.29899999999999999</v>
      </c>
      <c r="J29" s="37">
        <v>0.30599999999999999</v>
      </c>
      <c r="K29" s="37">
        <v>0.315</v>
      </c>
      <c r="L29" s="37">
        <v>0.32400000000000001</v>
      </c>
      <c r="M29" s="37"/>
      <c r="N29" s="37">
        <v>0.35399999999999998</v>
      </c>
      <c r="O29" s="37"/>
    </row>
    <row r="30" spans="2:15">
      <c r="B30" s="10" t="s">
        <v>70</v>
      </c>
      <c r="C30" s="37">
        <v>0.28800000000000003</v>
      </c>
      <c r="D30" s="37">
        <v>0.29199999999999998</v>
      </c>
      <c r="E30" s="37">
        <v>0.29600000000000004</v>
      </c>
      <c r="F30" s="37">
        <v>0.29799999999999999</v>
      </c>
      <c r="G30" s="37">
        <v>0.29799999999999999</v>
      </c>
      <c r="H30" s="37">
        <v>0.29899999999999999</v>
      </c>
      <c r="I30" s="37">
        <v>0.30199999999999999</v>
      </c>
      <c r="J30" s="37">
        <v>0.30499999999999999</v>
      </c>
      <c r="K30" s="37">
        <v>0.309</v>
      </c>
      <c r="L30" s="37">
        <v>0.312</v>
      </c>
      <c r="M30" s="37"/>
      <c r="N30" s="37">
        <v>0.35399999999999998</v>
      </c>
      <c r="O30" s="37"/>
    </row>
    <row r="31" spans="2:15">
      <c r="B31" s="10" t="s">
        <v>99</v>
      </c>
      <c r="C31" s="37">
        <v>0.215</v>
      </c>
      <c r="D31" s="37">
        <v>0.222</v>
      </c>
      <c r="E31" s="37">
        <v>0.23100000000000001</v>
      </c>
      <c r="F31" s="37">
        <v>0.24</v>
      </c>
      <c r="G31" s="37">
        <v>0.25</v>
      </c>
      <c r="H31" s="37">
        <v>0.26100000000000001</v>
      </c>
      <c r="I31" s="37">
        <v>0.27300000000000002</v>
      </c>
      <c r="J31" s="37">
        <v>0.28399999999999997</v>
      </c>
      <c r="K31" s="37">
        <v>0.29600000000000004</v>
      </c>
      <c r="L31" s="37">
        <v>0.30599999999999999</v>
      </c>
      <c r="M31" s="37"/>
      <c r="N31" s="37">
        <v>0.35399999999999998</v>
      </c>
      <c r="O31" s="37"/>
    </row>
    <row r="32" spans="2:15">
      <c r="B32" s="10" t="s">
        <v>188</v>
      </c>
      <c r="C32" s="37">
        <v>0.26300000000000001</v>
      </c>
      <c r="D32" s="37">
        <v>0.27500000000000002</v>
      </c>
      <c r="E32" s="37">
        <v>0.28600000000000003</v>
      </c>
      <c r="F32" s="37">
        <v>0.29299999999999998</v>
      </c>
      <c r="G32" s="37">
        <v>0.29899999999999999</v>
      </c>
      <c r="H32" s="37">
        <v>0.30399999999999999</v>
      </c>
      <c r="I32" s="37">
        <v>0.30099999999999999</v>
      </c>
      <c r="J32" s="37">
        <v>0.29600000000000004</v>
      </c>
      <c r="K32" s="37">
        <v>0.28999999999999998</v>
      </c>
      <c r="L32" s="37">
        <v>0.29699999999999999</v>
      </c>
      <c r="M32" s="37"/>
      <c r="N32" s="37">
        <v>0.35399999999999998</v>
      </c>
      <c r="O32" s="37"/>
    </row>
    <row r="33" spans="2:15">
      <c r="B33" s="10" t="s">
        <v>98</v>
      </c>
      <c r="C33" s="37">
        <v>0.19500000000000001</v>
      </c>
      <c r="D33" s="37">
        <v>0.2</v>
      </c>
      <c r="E33" s="37">
        <v>0.20600000000000002</v>
      </c>
      <c r="F33" s="37">
        <v>0.214</v>
      </c>
      <c r="G33" s="37">
        <v>0.222</v>
      </c>
      <c r="H33" s="37">
        <v>0.23300000000000001</v>
      </c>
      <c r="I33" s="37">
        <v>0.24299999999999999</v>
      </c>
      <c r="J33" s="37">
        <v>0.253</v>
      </c>
      <c r="K33" s="37">
        <v>0.26400000000000001</v>
      </c>
      <c r="L33" s="37">
        <v>0.27399999999999997</v>
      </c>
      <c r="M33" s="37"/>
      <c r="N33" s="37">
        <v>0.35399999999999998</v>
      </c>
      <c r="O33" s="37"/>
    </row>
    <row r="34" spans="2:15">
      <c r="B34" s="10" t="s">
        <v>90</v>
      </c>
      <c r="C34" s="37">
        <v>0.20199999999999999</v>
      </c>
      <c r="D34" s="37">
        <v>0.20800000000000002</v>
      </c>
      <c r="E34" s="37">
        <v>0.21899999999999997</v>
      </c>
      <c r="F34" s="37">
        <v>0.23300000000000001</v>
      </c>
      <c r="G34" s="37">
        <v>0.24299999999999999</v>
      </c>
      <c r="H34" s="37">
        <v>0.25</v>
      </c>
      <c r="I34" s="37">
        <v>0.255</v>
      </c>
      <c r="J34" s="37">
        <v>0.25900000000000001</v>
      </c>
      <c r="K34" s="37">
        <v>0.26300000000000001</v>
      </c>
      <c r="L34" s="37">
        <v>0.26500000000000001</v>
      </c>
      <c r="M34" s="37"/>
      <c r="N34" s="37">
        <v>0.35399999999999998</v>
      </c>
      <c r="O34" s="37"/>
    </row>
    <row r="35" spans="2:15">
      <c r="B35" s="10" t="s">
        <v>61</v>
      </c>
      <c r="C35" s="37">
        <v>0.19600000000000001</v>
      </c>
      <c r="D35" s="37">
        <v>0.20399999999999999</v>
      </c>
      <c r="E35" s="37">
        <v>0.21100000000000002</v>
      </c>
      <c r="F35" s="37">
        <v>0.218</v>
      </c>
      <c r="G35" s="37">
        <v>0.223</v>
      </c>
      <c r="H35" s="37">
        <v>0.22899999999999998</v>
      </c>
      <c r="I35" s="37">
        <v>0.23499999999999999</v>
      </c>
      <c r="J35" s="37">
        <v>0.24</v>
      </c>
      <c r="K35" s="37">
        <v>0.245</v>
      </c>
      <c r="L35" s="37">
        <v>0.251</v>
      </c>
      <c r="M35" s="37"/>
      <c r="N35" s="37">
        <v>0.35399999999999998</v>
      </c>
      <c r="O35" s="37"/>
    </row>
    <row r="36" spans="2:15">
      <c r="B36" s="10" t="s">
        <v>63</v>
      </c>
      <c r="C36" s="37">
        <v>0.222</v>
      </c>
      <c r="D36" s="37">
        <v>0.222</v>
      </c>
      <c r="E36" s="37">
        <v>0.223</v>
      </c>
      <c r="F36" s="37">
        <v>0.22399999999999998</v>
      </c>
      <c r="G36" s="37">
        <v>0.22399999999999998</v>
      </c>
      <c r="H36" s="37">
        <v>0.223</v>
      </c>
      <c r="I36" s="37">
        <v>0.22399999999999998</v>
      </c>
      <c r="J36" s="37">
        <v>0.22399999999999998</v>
      </c>
      <c r="K36" s="37">
        <v>0.22600000000000001</v>
      </c>
      <c r="L36" s="37">
        <v>0.22800000000000001</v>
      </c>
      <c r="M36" s="37"/>
      <c r="N36" s="37">
        <v>0.35399999999999998</v>
      </c>
      <c r="O36" s="37"/>
    </row>
    <row r="37" spans="2:15">
      <c r="B37" s="65" t="s">
        <v>208</v>
      </c>
    </row>
    <row r="43" spans="2:15">
      <c r="B43" s="65"/>
    </row>
    <row r="46" spans="2:15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2:15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2:15">
      <c r="B48" s="15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>
      <c r="B49" s="15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>
      <c r="B50" s="15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>
      <c r="B51" s="15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>
      <c r="B52" s="15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>
      <c r="B53" s="15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>
      <c r="B54" s="15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2:15">
      <c r="B55" s="15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2:15">
      <c r="B56" s="15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2:15">
      <c r="B57" s="15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2:15">
      <c r="B58" s="15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2:15">
      <c r="B59" s="15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2:15">
      <c r="B60" s="15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2:15">
      <c r="B61" s="15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2:15">
      <c r="B62" s="15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2:15">
      <c r="B63" s="15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  <row r="64" spans="2:15">
      <c r="B64" s="15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5" spans="2:15">
      <c r="B65" s="15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  <row r="66" spans="2:15">
      <c r="B66" s="15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  <row r="67" spans="2:15">
      <c r="B67" s="15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2:15">
      <c r="B68" s="15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2:15">
      <c r="B69" s="15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  <row r="70" spans="2:15">
      <c r="B70" s="15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2:15">
      <c r="B71" s="15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2:15">
      <c r="B72" s="15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2:15">
      <c r="B73" s="15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2:15">
      <c r="B74" s="15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2:1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9" spans="2:15">
      <c r="B79" s="15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sortState xmlns:xlrd2="http://schemas.microsoft.com/office/spreadsheetml/2017/richdata2" ref="B9:L36">
    <sortCondition descending="1" ref="L8:L36"/>
  </sortState>
  <hyperlinks>
    <hyperlink ref="A1" location="Índice!A1" display="Índice" xr:uid="{0AFC341F-F751-4C41-92E2-5722C4C29454}"/>
  </hyperlinks>
  <pageMargins left="0.70866141732283472" right="0.70866141732283472" top="0.74803149606299213" bottom="0.74803149606299213" header="0.31496062992125984" footer="0.31496062992125984"/>
  <pageSetup paperSize="9" scale="69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6AD3-A5F3-4405-82C5-862866F1CA3C}">
  <sheetPr>
    <pageSetUpPr fitToPage="1"/>
  </sheetPr>
  <dimension ref="A1:K37"/>
  <sheetViews>
    <sheetView workbookViewId="0"/>
  </sheetViews>
  <sheetFormatPr defaultColWidth="8.85546875" defaultRowHeight="11.45"/>
  <cols>
    <col min="1" max="1" width="18.7109375" style="3" customWidth="1"/>
    <col min="2" max="2" width="8.85546875" style="3"/>
    <col min="3" max="3" width="31" style="3" bestFit="1" customWidth="1"/>
    <col min="4" max="7" width="8.85546875" style="3"/>
    <col min="8" max="8" width="10.7109375" style="3" bestFit="1" customWidth="1"/>
    <col min="9" max="16384" width="8.85546875" style="3"/>
  </cols>
  <sheetData>
    <row r="1" spans="1:11" ht="14.45">
      <c r="A1" s="17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4.2" customHeight="1">
      <c r="A2" s="17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4.2" customHeight="1">
      <c r="A3" s="17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24.2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13.9">
      <c r="A5" s="5"/>
      <c r="B5" s="5" t="s">
        <v>209</v>
      </c>
      <c r="C5" s="49"/>
      <c r="D5" s="49"/>
      <c r="E5" s="49"/>
      <c r="F5" s="49"/>
      <c r="G5" s="49"/>
      <c r="H5" s="49"/>
      <c r="I5" s="49"/>
      <c r="J5" s="49"/>
      <c r="K5" s="49"/>
    </row>
    <row r="6" spans="1:11">
      <c r="A6" s="49"/>
      <c r="B6" s="49" t="s">
        <v>210</v>
      </c>
      <c r="C6" s="49"/>
      <c r="D6" s="49"/>
      <c r="E6" s="49"/>
      <c r="F6" s="49"/>
      <c r="G6" s="49"/>
      <c r="H6" s="49"/>
      <c r="I6" s="19"/>
      <c r="J6" s="19"/>
      <c r="K6" s="19"/>
    </row>
    <row r="8" spans="1:11">
      <c r="A8" s="49"/>
      <c r="B8" s="49"/>
      <c r="C8" s="49"/>
      <c r="D8" s="13">
        <v>2019</v>
      </c>
      <c r="E8" s="13">
        <v>2020</v>
      </c>
      <c r="F8" s="13">
        <v>2021</v>
      </c>
      <c r="G8" s="49"/>
      <c r="H8" s="14" t="s">
        <v>202</v>
      </c>
      <c r="I8" s="49"/>
      <c r="J8" s="49"/>
      <c r="K8" s="49"/>
    </row>
    <row r="9" spans="1:11">
      <c r="A9" s="49"/>
      <c r="B9" s="49"/>
      <c r="C9" s="10" t="s">
        <v>63</v>
      </c>
      <c r="D9" s="66">
        <v>0.56100000000000005</v>
      </c>
      <c r="E9" s="66">
        <v>0.60599999999999998</v>
      </c>
      <c r="F9" s="66">
        <v>0.626</v>
      </c>
      <c r="G9" s="49"/>
      <c r="H9" s="67">
        <v>0.41200000000000003</v>
      </c>
      <c r="I9" s="49"/>
      <c r="J9" s="49"/>
      <c r="K9" s="49"/>
    </row>
    <row r="10" spans="1:11">
      <c r="A10" s="49"/>
      <c r="B10" s="49"/>
      <c r="C10" s="10" t="s">
        <v>61</v>
      </c>
      <c r="D10" s="66">
        <v>0.55399999999999994</v>
      </c>
      <c r="E10" s="66">
        <v>0.58399999999999996</v>
      </c>
      <c r="F10" s="66">
        <v>0.61699999999999999</v>
      </c>
      <c r="G10" s="49"/>
      <c r="H10" s="67">
        <v>0.41200000000000003</v>
      </c>
      <c r="I10" s="49"/>
      <c r="J10" s="49"/>
      <c r="K10" s="49"/>
    </row>
    <row r="11" spans="1:11">
      <c r="A11" s="49"/>
      <c r="B11" s="49"/>
      <c r="C11" s="10" t="s">
        <v>90</v>
      </c>
      <c r="D11" s="66">
        <v>0.60299999999999998</v>
      </c>
      <c r="E11" s="66">
        <v>0.57799999999999996</v>
      </c>
      <c r="F11" s="66">
        <v>0.58299999999999996</v>
      </c>
      <c r="G11" s="49"/>
      <c r="H11" s="67">
        <v>0.41200000000000003</v>
      </c>
      <c r="I11" s="49"/>
      <c r="J11" s="49"/>
      <c r="K11" s="49"/>
    </row>
    <row r="12" spans="1:11">
      <c r="A12" s="49"/>
      <c r="B12" s="49"/>
      <c r="C12" s="10" t="s">
        <v>79</v>
      </c>
      <c r="D12" s="66">
        <v>0.55200000000000005</v>
      </c>
      <c r="E12" s="66">
        <v>0.56200000000000006</v>
      </c>
      <c r="F12" s="66">
        <v>0.57499999999999996</v>
      </c>
      <c r="G12" s="49"/>
      <c r="H12" s="67">
        <v>0.41199999999999998</v>
      </c>
      <c r="I12" s="49"/>
      <c r="J12" s="49"/>
      <c r="K12" s="49"/>
    </row>
    <row r="13" spans="1:11">
      <c r="A13" s="49"/>
      <c r="B13" s="49"/>
      <c r="C13" s="10" t="s">
        <v>56</v>
      </c>
      <c r="D13" s="66">
        <v>0.49099999999999999</v>
      </c>
      <c r="E13" s="66">
        <v>0.52300000000000002</v>
      </c>
      <c r="F13" s="66">
        <v>0.55600000000000005</v>
      </c>
      <c r="G13" s="49"/>
      <c r="H13" s="67">
        <v>0.41199999999999998</v>
      </c>
      <c r="I13" s="49"/>
      <c r="J13" s="49"/>
      <c r="K13" s="49"/>
    </row>
    <row r="14" spans="1:11">
      <c r="A14" s="49"/>
      <c r="B14" s="49"/>
      <c r="C14" s="10" t="s">
        <v>71</v>
      </c>
      <c r="D14" s="66">
        <v>0.47299999999999998</v>
      </c>
      <c r="E14" s="66">
        <v>0.48499999999999999</v>
      </c>
      <c r="F14" s="66">
        <v>0.50900000000000001</v>
      </c>
      <c r="G14" s="49"/>
      <c r="H14" s="67">
        <v>0.41199999999999998</v>
      </c>
      <c r="I14" s="49"/>
      <c r="J14" s="49"/>
      <c r="K14" s="49"/>
    </row>
    <row r="15" spans="1:11">
      <c r="A15" s="49"/>
      <c r="B15" s="49"/>
      <c r="C15" s="10" t="s">
        <v>78</v>
      </c>
      <c r="D15" s="66">
        <v>0.48200000000000004</v>
      </c>
      <c r="E15" s="66">
        <v>0.49399999999999999</v>
      </c>
      <c r="F15" s="66">
        <v>0.503</v>
      </c>
      <c r="G15" s="49"/>
      <c r="H15" s="67">
        <v>0.41199999999999998</v>
      </c>
      <c r="I15" s="49"/>
      <c r="J15" s="49"/>
      <c r="K15" s="49"/>
    </row>
    <row r="16" spans="1:11">
      <c r="A16" s="49"/>
      <c r="B16" s="49"/>
      <c r="C16" s="10" t="s">
        <v>51</v>
      </c>
      <c r="D16" s="66">
        <v>0.47100000000000003</v>
      </c>
      <c r="E16" s="66">
        <v>0.47100000000000003</v>
      </c>
      <c r="F16" s="66">
        <v>0.49700000000000005</v>
      </c>
      <c r="G16" s="49"/>
      <c r="H16" s="67">
        <v>0.41199999999999998</v>
      </c>
      <c r="I16" s="49"/>
      <c r="J16" s="49"/>
      <c r="K16" s="49"/>
    </row>
    <row r="17" spans="3:8">
      <c r="C17" s="10" t="s">
        <v>54</v>
      </c>
      <c r="D17" s="66">
        <v>0.48399999999999999</v>
      </c>
      <c r="E17" s="66">
        <v>0.49200000000000005</v>
      </c>
      <c r="F17" s="66">
        <v>0.49299999999999999</v>
      </c>
      <c r="G17" s="49"/>
      <c r="H17" s="67">
        <v>0.41199999999999998</v>
      </c>
    </row>
    <row r="18" spans="3:8">
      <c r="C18" s="10" t="s">
        <v>86</v>
      </c>
      <c r="D18" s="66">
        <v>0.46500000000000002</v>
      </c>
      <c r="E18" s="66">
        <v>0.47399999999999998</v>
      </c>
      <c r="F18" s="66">
        <v>0.48700000000000004</v>
      </c>
      <c r="G18" s="49"/>
      <c r="H18" s="67">
        <v>0.41199999999999998</v>
      </c>
    </row>
    <row r="19" spans="3:8">
      <c r="C19" s="10" t="s">
        <v>88</v>
      </c>
      <c r="D19" s="66">
        <v>0.441</v>
      </c>
      <c r="E19" s="66">
        <v>0.45399999999999996</v>
      </c>
      <c r="F19" s="66">
        <v>0.47899999999999998</v>
      </c>
      <c r="G19" s="49"/>
      <c r="H19" s="67">
        <v>0.41199999999999998</v>
      </c>
    </row>
    <row r="20" spans="3:8">
      <c r="C20" s="10" t="s">
        <v>92</v>
      </c>
      <c r="D20" s="66">
        <v>0.374</v>
      </c>
      <c r="E20" s="66">
        <v>0.41899999999999998</v>
      </c>
      <c r="F20" s="66">
        <v>0.47499999999999998</v>
      </c>
      <c r="G20" s="49"/>
      <c r="H20" s="67">
        <v>0.41199999999999998</v>
      </c>
    </row>
    <row r="21" spans="3:8">
      <c r="C21" s="10" t="s">
        <v>85</v>
      </c>
      <c r="D21" s="66">
        <v>0.43799999999999994</v>
      </c>
      <c r="E21" s="66">
        <v>0.442</v>
      </c>
      <c r="F21" s="66">
        <v>0.45500000000000002</v>
      </c>
      <c r="G21" s="49"/>
      <c r="H21" s="67">
        <v>0.41199999999999998</v>
      </c>
    </row>
    <row r="22" spans="3:8">
      <c r="C22" s="10" t="s">
        <v>96</v>
      </c>
      <c r="D22" s="66">
        <v>0.42399999999999999</v>
      </c>
      <c r="E22" s="66">
        <v>0.43700000000000006</v>
      </c>
      <c r="F22" s="66">
        <v>0.442</v>
      </c>
      <c r="G22" s="49"/>
      <c r="H22" s="67">
        <v>0.41199999999999998</v>
      </c>
    </row>
    <row r="23" spans="3:8">
      <c r="C23" s="10" t="s">
        <v>72</v>
      </c>
      <c r="D23" s="66">
        <v>0.40600000000000003</v>
      </c>
      <c r="E23" s="66">
        <v>0.40100000000000002</v>
      </c>
      <c r="F23" s="66">
        <v>0.43200000000000005</v>
      </c>
      <c r="G23" s="49"/>
      <c r="H23" s="67">
        <v>0.41199999999999998</v>
      </c>
    </row>
    <row r="24" spans="3:8">
      <c r="C24" s="10" t="s">
        <v>188</v>
      </c>
      <c r="D24" s="66">
        <v>0.40799999999999997</v>
      </c>
      <c r="E24" s="66">
        <v>0.40100000000000002</v>
      </c>
      <c r="F24" s="66">
        <v>0.42499999999999999</v>
      </c>
      <c r="G24" s="49"/>
      <c r="H24" s="67">
        <v>0.41199999999999998</v>
      </c>
    </row>
    <row r="25" spans="3:8">
      <c r="C25" s="10" t="s">
        <v>70</v>
      </c>
      <c r="D25" s="66">
        <v>0.41600000000000004</v>
      </c>
      <c r="E25" s="66">
        <v>0.41399999999999998</v>
      </c>
      <c r="F25" s="66">
        <v>0.42399999999999999</v>
      </c>
      <c r="G25" s="49"/>
      <c r="H25" s="67">
        <v>0.41199999999999998</v>
      </c>
    </row>
    <row r="26" spans="3:8">
      <c r="C26" s="10" t="s">
        <v>134</v>
      </c>
      <c r="D26" s="66">
        <v>0.39399999999999996</v>
      </c>
      <c r="E26" s="66">
        <v>0.40500000000000003</v>
      </c>
      <c r="F26" s="66">
        <v>0.41200000000000003</v>
      </c>
      <c r="G26" s="49"/>
      <c r="H26" s="67">
        <v>0.41199999999999998</v>
      </c>
    </row>
    <row r="27" spans="3:8">
      <c r="C27" s="10" t="s">
        <v>99</v>
      </c>
      <c r="D27" s="66">
        <v>0.435</v>
      </c>
      <c r="E27" s="66">
        <v>0.42399999999999999</v>
      </c>
      <c r="F27" s="66">
        <v>0.40600000000000003</v>
      </c>
      <c r="G27" s="49"/>
      <c r="H27" s="67">
        <v>0.41199999999999998</v>
      </c>
    </row>
    <row r="28" spans="3:8">
      <c r="C28" s="10" t="s">
        <v>58</v>
      </c>
      <c r="D28" s="66">
        <v>0.42</v>
      </c>
      <c r="E28" s="66">
        <v>0.43799999999999994</v>
      </c>
      <c r="F28" s="66">
        <v>0.40100000000000002</v>
      </c>
      <c r="G28" s="49"/>
      <c r="H28" s="67">
        <v>0.41199999999999998</v>
      </c>
    </row>
    <row r="29" spans="3:8">
      <c r="C29" s="10" t="s">
        <v>98</v>
      </c>
      <c r="D29" s="66">
        <v>0.39200000000000002</v>
      </c>
      <c r="E29" s="66">
        <v>0.39</v>
      </c>
      <c r="F29" s="66">
        <v>0.39500000000000002</v>
      </c>
      <c r="G29" s="49"/>
      <c r="H29" s="67">
        <v>0.41199999999999998</v>
      </c>
    </row>
    <row r="30" spans="3:8">
      <c r="C30" s="10" t="s">
        <v>65</v>
      </c>
      <c r="D30" s="66">
        <v>0.33299999999999996</v>
      </c>
      <c r="E30" s="66">
        <v>0.35299999999999998</v>
      </c>
      <c r="F30" s="66">
        <v>0.35700000000000004</v>
      </c>
      <c r="G30" s="49"/>
      <c r="H30" s="67">
        <v>0.41199999999999998</v>
      </c>
    </row>
    <row r="31" spans="3:8">
      <c r="C31" s="10" t="s">
        <v>132</v>
      </c>
      <c r="D31" s="66">
        <v>0.35499999999999998</v>
      </c>
      <c r="E31" s="66">
        <v>0.36599999999999999</v>
      </c>
      <c r="F31" s="66">
        <v>0.35700000000000004</v>
      </c>
      <c r="G31" s="49"/>
      <c r="H31" s="67">
        <v>0.41199999999999998</v>
      </c>
    </row>
    <row r="32" spans="3:8">
      <c r="C32" s="10" t="s">
        <v>131</v>
      </c>
      <c r="D32" s="66">
        <v>0.32600000000000001</v>
      </c>
      <c r="E32" s="66">
        <v>0.33</v>
      </c>
      <c r="F32" s="66">
        <v>0.34899999999999998</v>
      </c>
      <c r="G32" s="49"/>
      <c r="H32" s="67">
        <v>0.41199999999999998</v>
      </c>
    </row>
    <row r="33" spans="3:8">
      <c r="C33" s="10" t="s">
        <v>102</v>
      </c>
      <c r="D33" s="66">
        <v>0.32700000000000001</v>
      </c>
      <c r="E33" s="66">
        <v>0.33</v>
      </c>
      <c r="F33" s="66">
        <v>0.33600000000000002</v>
      </c>
      <c r="G33" s="49"/>
      <c r="H33" s="67">
        <v>0.41199999999999998</v>
      </c>
    </row>
    <row r="34" spans="3:8">
      <c r="C34" s="10" t="s">
        <v>89</v>
      </c>
      <c r="D34" s="66">
        <v>0.30599999999999999</v>
      </c>
      <c r="E34" s="66">
        <v>0.307</v>
      </c>
      <c r="F34" s="66">
        <v>0.32899999999999996</v>
      </c>
      <c r="G34" s="49"/>
      <c r="H34" s="67">
        <v>0.41199999999999998</v>
      </c>
    </row>
    <row r="35" spans="3:8">
      <c r="C35" s="10" t="s">
        <v>91</v>
      </c>
      <c r="D35" s="66">
        <v>0.27699999999999997</v>
      </c>
      <c r="E35" s="66">
        <v>0.28899999999999998</v>
      </c>
      <c r="F35" s="66">
        <v>0.28300000000000003</v>
      </c>
      <c r="G35" s="49"/>
      <c r="H35" s="67">
        <v>0.41199999999999998</v>
      </c>
    </row>
    <row r="36" spans="3:8">
      <c r="C36" s="10" t="s">
        <v>100</v>
      </c>
      <c r="D36" s="66">
        <v>0.255</v>
      </c>
      <c r="E36" s="66">
        <v>0.249</v>
      </c>
      <c r="F36" s="66">
        <v>0.23300000000000001</v>
      </c>
      <c r="G36" s="49"/>
      <c r="H36" s="67">
        <v>0.41199999999999998</v>
      </c>
    </row>
    <row r="37" spans="3:8">
      <c r="C37" s="65" t="s">
        <v>211</v>
      </c>
      <c r="D37" s="49"/>
      <c r="E37" s="49"/>
      <c r="F37" s="49"/>
      <c r="G37" s="49"/>
      <c r="H37" s="49"/>
    </row>
  </sheetData>
  <sortState xmlns:xlrd2="http://schemas.microsoft.com/office/spreadsheetml/2017/richdata2" ref="C9:F37">
    <sortCondition descending="1" ref="F9:F37"/>
  </sortState>
  <hyperlinks>
    <hyperlink ref="A1" location="Índice!A1" display="Índice" xr:uid="{EDF8781C-F3F2-485A-9BDC-A97F6D0837C2}"/>
  </hyperlinks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(GEE) Gonçalo Novo</dc:creator>
  <cp:keywords/>
  <dc:description/>
  <cp:lastModifiedBy>(GEE) Gabriel Osório de Barros</cp:lastModifiedBy>
  <cp:revision/>
  <dcterms:created xsi:type="dcterms:W3CDTF">2022-11-03T10:09:26Z</dcterms:created>
  <dcterms:modified xsi:type="dcterms:W3CDTF">2022-12-20T18:03:43Z</dcterms:modified>
  <cp:category/>
  <cp:contentStatus/>
</cp:coreProperties>
</file>